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_morrison\OneDrive - Sagicor Financial Corporation\Desktop\Commission\MV Group\"/>
    </mc:Choice>
  </mc:AlternateContent>
  <xr:revisionPtr revIDLastSave="0" documentId="13_ncr:1_{A464BC04-48DB-4B6B-94D7-0DFFE7CEB5C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V.CMG 03.2020" sheetId="12" r:id="rId1"/>
    <sheet name="MV.CMG 02.20" sheetId="11" r:id="rId2"/>
    <sheet name="MV.CMG 01.20" sheetId="10" r:id="rId3"/>
  </sheets>
  <definedNames>
    <definedName name="_xlnm.Print_Area" localSheetId="2">'MV.CMG 01.20'!$A$1:$I$55</definedName>
    <definedName name="_xlnm.Print_Area" localSheetId="1">'MV.CMG 02.20'!$A$1:$I$55</definedName>
    <definedName name="_xlnm.Print_Area" localSheetId="0">'MV.CMG 03.2020'!$A$1:$G$55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2" l="1"/>
  <c r="F39" i="12"/>
  <c r="F40" i="12"/>
  <c r="F41" i="12"/>
  <c r="F42" i="12"/>
  <c r="F43" i="12"/>
  <c r="F44" i="12"/>
  <c r="F45" i="12"/>
  <c r="F46" i="12"/>
  <c r="F47" i="12"/>
  <c r="F37" i="12"/>
  <c r="F24" i="12"/>
  <c r="F32" i="12" s="1"/>
  <c r="F25" i="12"/>
  <c r="F26" i="12"/>
  <c r="F27" i="12"/>
  <c r="F28" i="12"/>
  <c r="F29" i="12"/>
  <c r="F30" i="12"/>
  <c r="F23" i="12"/>
  <c r="F18" i="12"/>
  <c r="F49" i="12" l="1"/>
  <c r="E49" i="12"/>
  <c r="D49" i="12"/>
  <c r="C49" i="12"/>
  <c r="E32" i="12"/>
  <c r="E18" i="12" s="1"/>
  <c r="D32" i="12"/>
  <c r="D18" i="12" s="1"/>
  <c r="C32" i="12"/>
  <c r="C18" i="12" l="1"/>
  <c r="H49" i="11"/>
  <c r="G49" i="11"/>
  <c r="F49" i="11"/>
  <c r="E49" i="11"/>
  <c r="D49" i="11"/>
  <c r="C49" i="11"/>
  <c r="H32" i="11"/>
  <c r="H18" i="11" s="1"/>
  <c r="G32" i="11"/>
  <c r="G18" i="11" s="1"/>
  <c r="F32" i="11"/>
  <c r="F18" i="11" s="1"/>
  <c r="E32" i="11"/>
  <c r="E18" i="11" s="1"/>
  <c r="D32" i="11"/>
  <c r="D18" i="11" s="1"/>
  <c r="C32" i="11"/>
  <c r="C18" i="11" s="1"/>
  <c r="H49" i="10" l="1"/>
  <c r="G49" i="10"/>
  <c r="F49" i="10"/>
  <c r="E49" i="10"/>
  <c r="D49" i="10"/>
  <c r="C49" i="10"/>
  <c r="H32" i="10"/>
  <c r="G32" i="10"/>
  <c r="F32" i="10"/>
  <c r="E32" i="10"/>
  <c r="D32" i="10"/>
  <c r="C32" i="10"/>
  <c r="E18" i="10" l="1"/>
  <c r="C18" i="10"/>
  <c r="G18" i="10"/>
  <c r="F18" i="10"/>
  <c r="D18" i="10"/>
  <c r="H18" i="10"/>
</calcChain>
</file>

<file path=xl/sharedStrings.xml><?xml version="1.0" encoding="utf-8"?>
<sst xmlns="http://schemas.openxmlformats.org/spreadsheetml/2006/main" count="312" uniqueCount="88">
  <si>
    <t>*Bonus payments based on aggregate production</t>
  </si>
  <si>
    <t>TOTAL</t>
  </si>
  <si>
    <t>not appointed</t>
  </si>
  <si>
    <t>Carl Robinson</t>
  </si>
  <si>
    <t>Southwestern Insurance Marketing</t>
  </si>
  <si>
    <t>Doug Fekete</t>
  </si>
  <si>
    <t>Resource One Insurance Solutions</t>
  </si>
  <si>
    <t>Jose 'Ignacio' Gonzalez</t>
  </si>
  <si>
    <t>Quantum Alliance</t>
  </si>
  <si>
    <t>terminated</t>
  </si>
  <si>
    <t>SLIC00820</t>
  </si>
  <si>
    <t>La Jolla, CA</t>
  </si>
  <si>
    <t>MGA</t>
  </si>
  <si>
    <t>Arsy Grindulo, Jr.</t>
  </si>
  <si>
    <t>Wealth Financial Life Ins. Svcs.</t>
  </si>
  <si>
    <t>SLIC20822</t>
  </si>
  <si>
    <t>Baton Rouge, LA</t>
  </si>
  <si>
    <t>FSD</t>
  </si>
  <si>
    <t>Randall Richardson</t>
  </si>
  <si>
    <t>Pelican Advisory Group</t>
  </si>
  <si>
    <t>Robert Daugherty</t>
  </si>
  <si>
    <t>Richard Kuonen</t>
  </si>
  <si>
    <t>Kuonen Insurance Marketing</t>
  </si>
  <si>
    <t>SLIC11324</t>
  </si>
  <si>
    <t>St. Charles, MO</t>
  </si>
  <si>
    <t>AGA</t>
  </si>
  <si>
    <t>Don Schneider</t>
  </si>
  <si>
    <t>Financial Solutions Group</t>
  </si>
  <si>
    <t>Terry Feuchtinger</t>
  </si>
  <si>
    <t>Fidelity Financial Group</t>
  </si>
  <si>
    <t>SLIC12809</t>
  </si>
  <si>
    <t>Wake Forest, NC</t>
  </si>
  <si>
    <t>Terry Register</t>
  </si>
  <si>
    <t>Capital Marketing Group</t>
  </si>
  <si>
    <t>Total Net Paid Premium</t>
  </si>
  <si>
    <t>Actual Net Paid Annuity Premium</t>
  </si>
  <si>
    <t>Actual Net Paid Single Premium   (All Bonus Eligible)</t>
  </si>
  <si>
    <t>Bonus Eligible Periodic Premium**</t>
  </si>
  <si>
    <t>Principal/Key Contact</t>
  </si>
  <si>
    <t>Agency</t>
  </si>
  <si>
    <t>Greg Skogsberg</t>
  </si>
  <si>
    <t>Lee Trawick</t>
  </si>
  <si>
    <t>Margo Thompson</t>
  </si>
  <si>
    <t>Alan Lockhart</t>
  </si>
  <si>
    <t>Marketing Financial Services</t>
  </si>
  <si>
    <t>Dwight Carter</t>
  </si>
  <si>
    <t>Mike Sause</t>
  </si>
  <si>
    <t>Annuity Marketing Services</t>
  </si>
  <si>
    <t xml:space="preserve">MV Group Production </t>
  </si>
  <si>
    <t>50,000,001+</t>
  </si>
  <si>
    <t>Bonus %</t>
  </si>
  <si>
    <t>Annuity</t>
  </si>
  <si>
    <t>Single Premium Life</t>
  </si>
  <si>
    <t>SINGLE PREMIUM LIFE BONUS*</t>
  </si>
  <si>
    <t>Periodic Life Premium</t>
  </si>
  <si>
    <t>PERIODIC LIFE BONUS*</t>
  </si>
  <si>
    <t>Eric Couch (Vernon)</t>
  </si>
  <si>
    <t>Oxbow Marketing</t>
  </si>
  <si>
    <t>William Wood</t>
  </si>
  <si>
    <t>FN Life Insurance</t>
  </si>
  <si>
    <t>Lisa Hart</t>
  </si>
  <si>
    <t>TWH Annuities and Ins Agcy</t>
  </si>
  <si>
    <t>Trawick Financial Services</t>
  </si>
  <si>
    <t>300,000 - 500,000</t>
  </si>
  <si>
    <t>500,001 - 1,000,000</t>
  </si>
  <si>
    <t>1,000,001+</t>
  </si>
  <si>
    <t>Actual Net Paid Periodic Premium**</t>
  </si>
  <si>
    <t>**All UL premium credits limited to target premium</t>
  </si>
  <si>
    <t>+Total Net Paid Premium</t>
  </si>
  <si>
    <t>+includes all MV Group &amp; CMG Production</t>
  </si>
  <si>
    <t>TOTAL MVG.CMG Production</t>
  </si>
  <si>
    <t>Bonus Eligible Annuity Premium**</t>
  </si>
  <si>
    <t>Financial Security Assoc</t>
  </si>
  <si>
    <t>Insurance Advocates</t>
  </si>
  <si>
    <t>ProVision Brokerage</t>
  </si>
  <si>
    <t>The Annuity Source</t>
  </si>
  <si>
    <t>30,000,000 - 50,000,000</t>
  </si>
  <si>
    <t>Sagicor Life Insurance Company - 2020 Production Bonus</t>
  </si>
  <si>
    <t>1/1/2020 - 12/31/2020</t>
  </si>
  <si>
    <t xml:space="preserve">MV Group as of: </t>
  </si>
  <si>
    <t>UL &amp; IUL premium credit limited to target.</t>
  </si>
  <si>
    <t>ANNUITY BONUS*</t>
  </si>
  <si>
    <t>2,500,000 - 5,000,000</t>
  </si>
  <si>
    <t>5,000,001+</t>
  </si>
  <si>
    <t>Paid Periodic Premium**</t>
  </si>
  <si>
    <t>Paid Single Premium Life - WealthCare</t>
  </si>
  <si>
    <t>Paid Annuity Premium</t>
  </si>
  <si>
    <t>1/1/2020 - 3/31/2020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</si>
</sst>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quotePrefix="1" applyFont="1" applyFill="1" applyBorder="1"/>
    <xf numFmtId="0" fontId="3" fillId="0" borderId="0" xfId="0" applyFont="1"/>
    <xf numFmtId="43" fontId="4" fillId="0" borderId="1" xfId="1" applyFont="1" applyBorder="1"/>
    <xf numFmtId="0" fontId="2" fillId="0" borderId="1" xfId="0" applyFont="1" applyBorder="1"/>
    <xf numFmtId="0" fontId="0" fillId="2" borderId="2" xfId="0" applyFill="1" applyBorder="1"/>
    <xf numFmtId="0" fontId="0" fillId="2" borderId="3" xfId="0" applyFill="1" applyBorder="1"/>
    <xf numFmtId="0" fontId="6" fillId="0" borderId="1" xfId="0" applyFont="1" applyBorder="1"/>
    <xf numFmtId="0" fontId="0" fillId="0" borderId="1" xfId="0" applyBorder="1"/>
    <xf numFmtId="43" fontId="2" fillId="0" borderId="1" xfId="1" applyFont="1" applyBorder="1"/>
    <xf numFmtId="0" fontId="5" fillId="0" borderId="1" xfId="0" applyFont="1" applyBorder="1"/>
    <xf numFmtId="0" fontId="0" fillId="0" borderId="0" xfId="0" applyBorder="1"/>
    <xf numFmtId="0" fontId="0" fillId="0" borderId="5" xfId="0" applyFill="1" applyBorder="1"/>
    <xf numFmtId="0" fontId="7" fillId="0" borderId="1" xfId="0" applyFont="1" applyBorder="1"/>
    <xf numFmtId="0" fontId="0" fillId="0" borderId="1" xfId="0" applyFont="1" applyBorder="1"/>
    <xf numFmtId="0" fontId="2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0" fontId="0" fillId="0" borderId="0" xfId="0" applyNumberFormat="1" applyBorder="1" applyAlignment="1"/>
    <xf numFmtId="0" fontId="2" fillId="0" borderId="0" xfId="0" applyFont="1"/>
    <xf numFmtId="0" fontId="2" fillId="3" borderId="11" xfId="0" applyFont="1" applyFill="1" applyBorder="1" applyAlignment="1"/>
    <xf numFmtId="0" fontId="2" fillId="3" borderId="12" xfId="0" applyFont="1" applyFill="1" applyBorder="1" applyAlignment="1"/>
    <xf numFmtId="43" fontId="0" fillId="0" borderId="0" xfId="0" applyNumberFormat="1"/>
    <xf numFmtId="0" fontId="0" fillId="6" borderId="1" xfId="0" applyFill="1" applyBorder="1"/>
    <xf numFmtId="0" fontId="0" fillId="5" borderId="1" xfId="0" applyFill="1" applyBorder="1"/>
    <xf numFmtId="0" fontId="0" fillId="6" borderId="1" xfId="0" applyFont="1" applyFill="1" applyBorder="1"/>
    <xf numFmtId="0" fontId="9" fillId="4" borderId="17" xfId="0" applyFont="1" applyFill="1" applyBorder="1" applyAlignment="1" applyProtection="1">
      <alignment horizontal="left"/>
      <protection locked="0"/>
    </xf>
    <xf numFmtId="0" fontId="9" fillId="4" borderId="4" xfId="0" applyFont="1" applyFill="1" applyBorder="1" applyProtection="1">
      <protection locked="0"/>
    </xf>
    <xf numFmtId="0" fontId="0" fillId="0" borderId="0" xfId="0"/>
    <xf numFmtId="0" fontId="9" fillId="4" borderId="17" xfId="0" applyFont="1" applyFill="1" applyBorder="1" applyProtection="1">
      <protection locked="0"/>
    </xf>
    <xf numFmtId="43" fontId="0" fillId="6" borderId="1" xfId="1" applyFont="1" applyFill="1" applyBorder="1"/>
    <xf numFmtId="43" fontId="2" fillId="6" borderId="1" xfId="1" applyFont="1" applyFill="1" applyBorder="1"/>
    <xf numFmtId="43" fontId="1" fillId="6" borderId="1" xfId="1" applyFont="1" applyFill="1" applyBorder="1"/>
    <xf numFmtId="43" fontId="5" fillId="6" borderId="1" xfId="1" applyFont="1" applyFill="1" applyBorder="1"/>
    <xf numFmtId="43" fontId="7" fillId="6" borderId="1" xfId="1" applyFont="1" applyFill="1" applyBorder="1"/>
    <xf numFmtId="43" fontId="0" fillId="5" borderId="1" xfId="1" applyFont="1" applyFill="1" applyBorder="1"/>
    <xf numFmtId="43" fontId="2" fillId="5" borderId="1" xfId="1" applyFont="1" applyFill="1" applyBorder="1"/>
    <xf numFmtId="43" fontId="1" fillId="5" borderId="1" xfId="1" applyFont="1" applyFill="1" applyBorder="1"/>
    <xf numFmtId="4" fontId="0" fillId="0" borderId="0" xfId="0" applyNumberFormat="1"/>
    <xf numFmtId="0" fontId="10" fillId="6" borderId="1" xfId="0" applyFont="1" applyFill="1" applyBorder="1"/>
    <xf numFmtId="10" fontId="8" fillId="0" borderId="0" xfId="0" applyNumberFormat="1" applyFont="1" applyBorder="1" applyAlignment="1"/>
    <xf numFmtId="0" fontId="11" fillId="0" borderId="14" xfId="0" applyFont="1" applyBorder="1" applyAlignment="1"/>
    <xf numFmtId="10" fontId="11" fillId="0" borderId="1" xfId="0" applyNumberFormat="1" applyFont="1" applyBorder="1" applyAlignment="1"/>
    <xf numFmtId="0" fontId="11" fillId="0" borderId="13" xfId="0" applyFont="1" applyBorder="1" applyAlignment="1"/>
    <xf numFmtId="10" fontId="11" fillId="0" borderId="7" xfId="0" applyNumberFormat="1" applyFont="1" applyBorder="1" applyAlignment="1"/>
    <xf numFmtId="0" fontId="11" fillId="0" borderId="9" xfId="0" applyFont="1" applyBorder="1" applyAlignment="1"/>
    <xf numFmtId="0" fontId="11" fillId="0" borderId="8" xfId="0" applyFont="1" applyBorder="1" applyAlignment="1"/>
    <xf numFmtId="0" fontId="3" fillId="0" borderId="0" xfId="0" quotePrefix="1" applyFont="1"/>
    <xf numFmtId="0" fontId="11" fillId="0" borderId="18" xfId="0" applyFont="1" applyFill="1" applyBorder="1" applyAlignment="1"/>
    <xf numFmtId="0" fontId="2" fillId="2" borderId="6" xfId="0" quotePrefix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wrapText="1"/>
    </xf>
    <xf numFmtId="43" fontId="2" fillId="0" borderId="1" xfId="0" applyNumberFormat="1" applyFont="1" applyFill="1" applyBorder="1"/>
    <xf numFmtId="0" fontId="0" fillId="5" borderId="2" xfId="0" applyFill="1" applyBorder="1" applyAlignment="1">
      <alignment horizontal="left"/>
    </xf>
    <xf numFmtId="43" fontId="5" fillId="0" borderId="1" xfId="1" applyFont="1" applyBorder="1"/>
    <xf numFmtId="43" fontId="4" fillId="0" borderId="1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2" fillId="0" borderId="0" xfId="0" applyFont="1"/>
    <xf numFmtId="0" fontId="2" fillId="2" borderId="4" xfId="0" applyFont="1" applyFill="1" applyBorder="1" applyAlignment="1"/>
    <xf numFmtId="0" fontId="2" fillId="2" borderId="2" xfId="0" applyFont="1" applyFill="1" applyBorder="1" applyAlignment="1"/>
    <xf numFmtId="0" fontId="13" fillId="0" borderId="0" xfId="0" applyFont="1"/>
    <xf numFmtId="14" fontId="2" fillId="0" borderId="0" xfId="0" applyNumberFormat="1" applyFont="1"/>
    <xf numFmtId="0" fontId="5" fillId="0" borderId="0" xfId="0" applyFont="1" applyAlignment="1">
      <alignment horizontal="right"/>
    </xf>
    <xf numFmtId="0" fontId="2" fillId="7" borderId="16" xfId="0" applyFont="1" applyFill="1" applyBorder="1" applyAlignment="1"/>
    <xf numFmtId="0" fontId="2" fillId="7" borderId="15" xfId="0" applyFont="1" applyFill="1" applyBorder="1" applyAlignment="1"/>
    <xf numFmtId="0" fontId="2" fillId="8" borderId="10" xfId="0" applyFont="1" applyFill="1" applyBorder="1" applyAlignment="1"/>
    <xf numFmtId="0" fontId="2" fillId="8" borderId="6" xfId="0" applyFont="1" applyFill="1" applyBorder="1" applyAlignment="1"/>
    <xf numFmtId="0" fontId="2" fillId="8" borderId="14" xfId="0" applyFont="1" applyFill="1" applyBorder="1" applyAlignment="1"/>
    <xf numFmtId="0" fontId="2" fillId="8" borderId="1" xfId="0" applyFont="1" applyFill="1" applyBorder="1" applyAlignment="1"/>
    <xf numFmtId="0" fontId="13" fillId="0" borderId="0" xfId="0" applyFont="1" applyAlignment="1">
      <alignment horizontal="right"/>
    </xf>
    <xf numFmtId="14" fontId="14" fillId="0" borderId="0" xfId="0" applyNumberFormat="1" applyFont="1"/>
    <xf numFmtId="0" fontId="2" fillId="8" borderId="1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0" borderId="0" xfId="0" applyFont="1"/>
    <xf numFmtId="10" fontId="7" fillId="0" borderId="0" xfId="0" applyNumberFormat="1" applyFont="1" applyBorder="1" applyAlignment="1"/>
    <xf numFmtId="0" fontId="5" fillId="2" borderId="1" xfId="0" applyFont="1" applyFill="1" applyBorder="1" applyAlignment="1">
      <alignment horizontal="center" wrapText="1"/>
    </xf>
    <xf numFmtId="43" fontId="5" fillId="0" borderId="1" xfId="0" applyNumberFormat="1" applyFont="1" applyFill="1" applyBorder="1"/>
    <xf numFmtId="43" fontId="7" fillId="0" borderId="0" xfId="0" applyNumberFormat="1" applyFont="1"/>
    <xf numFmtId="0" fontId="7" fillId="2" borderId="3" xfId="0" applyFont="1" applyFill="1" applyBorder="1"/>
    <xf numFmtId="43" fontId="5" fillId="5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86FC-0EDC-4092-BA82-6ADD7776896D}">
  <sheetPr>
    <pageSetUpPr fitToPage="1"/>
  </sheetPr>
  <dimension ref="A1:P55"/>
  <sheetViews>
    <sheetView tabSelected="1" zoomScaleNormal="100" workbookViewId="0">
      <selection activeCell="B17" sqref="B17"/>
    </sheetView>
  </sheetViews>
  <sheetFormatPr defaultColWidth="8.88671875" defaultRowHeight="14.4" x14ac:dyDescent="0.3"/>
  <cols>
    <col min="1" max="1" width="31" style="28" bestFit="1" customWidth="1"/>
    <col min="2" max="2" width="22.5546875" style="28" bestFit="1" customWidth="1"/>
    <col min="3" max="3" width="17.109375" style="28" customWidth="1"/>
    <col min="4" max="4" width="19.88671875" style="78" customWidth="1"/>
    <col min="5" max="5" width="17.109375" style="28" customWidth="1"/>
    <col min="6" max="6" width="15.109375" style="28" bestFit="1" customWidth="1"/>
    <col min="7" max="7" width="15" style="28" bestFit="1" customWidth="1"/>
    <col min="8" max="8" width="15.109375" style="28" bestFit="1" customWidth="1"/>
    <col min="9" max="9" width="10.109375" style="28" bestFit="1" customWidth="1"/>
    <col min="10" max="10" width="28.109375" style="28" bestFit="1" customWidth="1"/>
    <col min="11" max="12" width="8.88671875" style="28"/>
    <col min="13" max="13" width="12.109375" style="28" bestFit="1" customWidth="1"/>
    <col min="14" max="14" width="12.44140625" style="28" bestFit="1" customWidth="1"/>
    <col min="15" max="15" width="12.5546875" style="28" bestFit="1" customWidth="1"/>
    <col min="16" max="16" width="12.109375" style="28" bestFit="1" customWidth="1"/>
    <col min="17" max="17" width="13.88671875" style="28" bestFit="1" customWidth="1"/>
    <col min="18" max="18" width="15.109375" style="28" customWidth="1"/>
    <col min="19" max="16384" width="8.88671875" style="28"/>
  </cols>
  <sheetData>
    <row r="1" spans="1:5" ht="25.5" customHeight="1" x14ac:dyDescent="0.3">
      <c r="A1" s="62" t="s">
        <v>77</v>
      </c>
      <c r="B1" s="19"/>
    </row>
    <row r="2" spans="1:5" ht="16.5" customHeight="1" x14ac:dyDescent="0.3">
      <c r="A2" s="71" t="s">
        <v>79</v>
      </c>
      <c r="B2" s="72">
        <v>43921</v>
      </c>
    </row>
    <row r="3" spans="1:5" ht="16.5" customHeight="1" thickBot="1" x14ac:dyDescent="0.35">
      <c r="A3" s="59"/>
      <c r="B3" s="19"/>
    </row>
    <row r="4" spans="1:5" x14ac:dyDescent="0.3">
      <c r="A4" s="65" t="s">
        <v>55</v>
      </c>
      <c r="B4" s="66"/>
      <c r="D4" s="21" t="s">
        <v>53</v>
      </c>
      <c r="E4" s="20"/>
    </row>
    <row r="5" spans="1:5" x14ac:dyDescent="0.3">
      <c r="A5" s="69" t="s">
        <v>54</v>
      </c>
      <c r="B5" s="73" t="s">
        <v>50</v>
      </c>
      <c r="D5" s="67" t="s">
        <v>52</v>
      </c>
      <c r="E5" s="74" t="s">
        <v>50</v>
      </c>
    </row>
    <row r="6" spans="1:5" x14ac:dyDescent="0.3">
      <c r="A6" s="41" t="s">
        <v>63</v>
      </c>
      <c r="B6" s="42">
        <v>0.05</v>
      </c>
      <c r="D6" s="45" t="s">
        <v>82</v>
      </c>
      <c r="E6" s="42">
        <v>5.0000000000000001E-3</v>
      </c>
    </row>
    <row r="7" spans="1:5" x14ac:dyDescent="0.3">
      <c r="A7" s="41" t="s">
        <v>64</v>
      </c>
      <c r="B7" s="42">
        <v>7.4999999999999997E-2</v>
      </c>
      <c r="D7" s="45" t="s">
        <v>83</v>
      </c>
      <c r="E7" s="42">
        <v>0.01</v>
      </c>
    </row>
    <row r="8" spans="1:5" ht="15" thickBot="1" x14ac:dyDescent="0.35">
      <c r="A8" s="43" t="s">
        <v>65</v>
      </c>
      <c r="B8" s="44">
        <v>0.1</v>
      </c>
      <c r="D8" s="46"/>
      <c r="E8" s="44"/>
    </row>
    <row r="9" spans="1:5" ht="15" thickBot="1" x14ac:dyDescent="0.35">
      <c r="A9" s="48" t="s">
        <v>80</v>
      </c>
      <c r="D9" s="28"/>
    </row>
    <row r="10" spans="1:5" x14ac:dyDescent="0.3">
      <c r="D10" s="21" t="s">
        <v>81</v>
      </c>
      <c r="E10" s="20"/>
    </row>
    <row r="11" spans="1:5" x14ac:dyDescent="0.3">
      <c r="D11" s="67" t="s">
        <v>51</v>
      </c>
      <c r="E11" s="74" t="s">
        <v>50</v>
      </c>
    </row>
    <row r="12" spans="1:5" x14ac:dyDescent="0.3">
      <c r="D12" s="45" t="s">
        <v>76</v>
      </c>
      <c r="E12" s="42">
        <v>2.5000000000000001E-3</v>
      </c>
    </row>
    <row r="13" spans="1:5" x14ac:dyDescent="0.3">
      <c r="D13" s="45" t="s">
        <v>49</v>
      </c>
      <c r="E13" s="42">
        <v>5.0000000000000001E-3</v>
      </c>
    </row>
    <row r="14" spans="1:5" ht="15" thickBot="1" x14ac:dyDescent="0.35">
      <c r="D14" s="46"/>
      <c r="E14" s="44"/>
    </row>
    <row r="15" spans="1:5" x14ac:dyDescent="0.3">
      <c r="D15" s="79"/>
    </row>
    <row r="16" spans="1:5" x14ac:dyDescent="0.3">
      <c r="A16" s="57" t="s">
        <v>48</v>
      </c>
      <c r="B16" s="58" t="s">
        <v>87</v>
      </c>
    </row>
    <row r="17" spans="1:16" ht="57.6" customHeight="1" x14ac:dyDescent="0.3">
      <c r="A17" s="60"/>
      <c r="B17" s="61"/>
      <c r="C17" s="50" t="s">
        <v>84</v>
      </c>
      <c r="D17" s="80" t="s">
        <v>85</v>
      </c>
      <c r="E17" s="50" t="s">
        <v>86</v>
      </c>
      <c r="F17" s="52" t="s">
        <v>34</v>
      </c>
    </row>
    <row r="18" spans="1:16" x14ac:dyDescent="0.3">
      <c r="A18" s="75" t="s">
        <v>70</v>
      </c>
      <c r="B18" s="75"/>
      <c r="C18" s="53">
        <f t="shared" ref="C18:F18" si="0">+C32+C49</f>
        <v>27259.82</v>
      </c>
      <c r="D18" s="81">
        <f t="shared" si="0"/>
        <v>700000</v>
      </c>
      <c r="E18" s="53">
        <f t="shared" si="0"/>
        <v>6284000.0700000003</v>
      </c>
      <c r="F18" s="53">
        <f>SUM(C18:E18)</f>
        <v>7011259.8900000006</v>
      </c>
    </row>
    <row r="19" spans="1:16" x14ac:dyDescent="0.3">
      <c r="C19" s="1" t="s">
        <v>69</v>
      </c>
      <c r="D19" s="82"/>
      <c r="E19" s="22"/>
      <c r="F19" s="22"/>
    </row>
    <row r="20" spans="1:16" x14ac:dyDescent="0.3">
      <c r="C20" s="22"/>
    </row>
    <row r="21" spans="1:16" x14ac:dyDescent="0.3">
      <c r="A21" s="76"/>
      <c r="B21" s="76"/>
      <c r="C21" s="76"/>
      <c r="D21" s="76"/>
      <c r="E21" s="76"/>
      <c r="F21" s="77"/>
    </row>
    <row r="22" spans="1:16" ht="57.6" customHeight="1" x14ac:dyDescent="0.3">
      <c r="A22" s="17" t="s">
        <v>39</v>
      </c>
      <c r="B22" s="17" t="s">
        <v>38</v>
      </c>
      <c r="C22" s="50" t="s">
        <v>84</v>
      </c>
      <c r="D22" s="80" t="s">
        <v>85</v>
      </c>
      <c r="E22" s="50" t="s">
        <v>86</v>
      </c>
      <c r="F22" s="52" t="s">
        <v>34</v>
      </c>
    </row>
    <row r="23" spans="1:16" x14ac:dyDescent="0.3">
      <c r="A23" s="29" t="s">
        <v>47</v>
      </c>
      <c r="B23" s="29" t="s">
        <v>46</v>
      </c>
      <c r="C23" s="53">
        <v>0</v>
      </c>
      <c r="D23" s="81">
        <v>0</v>
      </c>
      <c r="E23" s="53">
        <v>0</v>
      </c>
      <c r="F23" s="53">
        <f>SUM(C23:E23)</f>
        <v>0</v>
      </c>
    </row>
    <row r="24" spans="1:16" x14ac:dyDescent="0.3">
      <c r="A24" s="26" t="s">
        <v>72</v>
      </c>
      <c r="B24" s="26" t="s">
        <v>45</v>
      </c>
      <c r="C24" s="53">
        <v>1045.79</v>
      </c>
      <c r="D24" s="81">
        <v>200000</v>
      </c>
      <c r="E24" s="53">
        <v>2799381.4600000004</v>
      </c>
      <c r="F24" s="53">
        <f t="shared" ref="F24:F30" si="1">SUM(C24:E24)</f>
        <v>3000427.2500000005</v>
      </c>
      <c r="G24" s="38"/>
    </row>
    <row r="25" spans="1:16" x14ac:dyDescent="0.3">
      <c r="A25" s="29" t="s">
        <v>73</v>
      </c>
      <c r="B25" s="29" t="s">
        <v>60</v>
      </c>
      <c r="C25" s="53">
        <v>0</v>
      </c>
      <c r="D25" s="81">
        <v>0</v>
      </c>
      <c r="E25" s="53">
        <v>0</v>
      </c>
      <c r="F25" s="53">
        <f t="shared" si="1"/>
        <v>0</v>
      </c>
      <c r="G25" s="38"/>
      <c r="P25" s="2"/>
    </row>
    <row r="26" spans="1:16" x14ac:dyDescent="0.3">
      <c r="A26" s="26" t="s">
        <v>44</v>
      </c>
      <c r="B26" s="26" t="s">
        <v>43</v>
      </c>
      <c r="C26" s="53">
        <v>814.08</v>
      </c>
      <c r="D26" s="81">
        <v>0</v>
      </c>
      <c r="E26" s="53">
        <v>82604.33</v>
      </c>
      <c r="F26" s="53">
        <f t="shared" si="1"/>
        <v>83418.41</v>
      </c>
      <c r="G26" s="38"/>
    </row>
    <row r="27" spans="1:16" x14ac:dyDescent="0.3">
      <c r="A27" s="26" t="s">
        <v>74</v>
      </c>
      <c r="B27" s="26" t="s">
        <v>56</v>
      </c>
      <c r="C27" s="53">
        <v>14071.649999999998</v>
      </c>
      <c r="D27" s="81">
        <v>400000</v>
      </c>
      <c r="E27" s="53">
        <v>2818292.22</v>
      </c>
      <c r="F27" s="53">
        <f t="shared" si="1"/>
        <v>3232363.87</v>
      </c>
      <c r="G27" s="38"/>
      <c r="P27" s="2"/>
    </row>
    <row r="28" spans="1:16" x14ac:dyDescent="0.3">
      <c r="A28" s="26" t="s">
        <v>75</v>
      </c>
      <c r="B28" s="26" t="s">
        <v>42</v>
      </c>
      <c r="C28" s="53">
        <v>0</v>
      </c>
      <c r="D28" s="81">
        <v>100000</v>
      </c>
      <c r="E28" s="53">
        <v>583722.06000000006</v>
      </c>
      <c r="F28" s="53">
        <f t="shared" si="1"/>
        <v>683722.06</v>
      </c>
      <c r="G28" s="38"/>
      <c r="P28" s="22"/>
    </row>
    <row r="29" spans="1:16" x14ac:dyDescent="0.3">
      <c r="A29" s="29" t="s">
        <v>62</v>
      </c>
      <c r="B29" s="29" t="s">
        <v>41</v>
      </c>
      <c r="C29" s="53">
        <v>3879.93</v>
      </c>
      <c r="D29" s="81">
        <v>0</v>
      </c>
      <c r="E29" s="53">
        <v>0</v>
      </c>
      <c r="F29" s="53">
        <f t="shared" si="1"/>
        <v>3879.93</v>
      </c>
      <c r="G29" s="38"/>
    </row>
    <row r="30" spans="1:16" x14ac:dyDescent="0.3">
      <c r="A30" s="26" t="s">
        <v>61</v>
      </c>
      <c r="B30" s="26" t="s">
        <v>40</v>
      </c>
      <c r="C30" s="53">
        <v>0</v>
      </c>
      <c r="D30" s="81">
        <v>0</v>
      </c>
      <c r="E30" s="53">
        <v>0</v>
      </c>
      <c r="F30" s="53">
        <f t="shared" si="1"/>
        <v>0</v>
      </c>
      <c r="G30" s="38"/>
    </row>
    <row r="31" spans="1:16" x14ac:dyDescent="0.3">
      <c r="A31" s="6"/>
      <c r="B31" s="6"/>
      <c r="C31" s="6"/>
      <c r="D31" s="83"/>
      <c r="E31" s="6"/>
      <c r="F31" s="5"/>
      <c r="I31" s="47"/>
    </row>
    <row r="32" spans="1:16" x14ac:dyDescent="0.3">
      <c r="A32" s="4" t="s">
        <v>1</v>
      </c>
      <c r="B32" s="4"/>
      <c r="C32" s="9">
        <f t="shared" ref="C32:F32" si="2">SUM(C23:C30)</f>
        <v>19811.449999999997</v>
      </c>
      <c r="D32" s="55">
        <f t="shared" si="2"/>
        <v>700000</v>
      </c>
      <c r="E32" s="9">
        <f t="shared" si="2"/>
        <v>6284000.0700000003</v>
      </c>
      <c r="F32" s="55">
        <f t="shared" si="2"/>
        <v>7003811.5200000014</v>
      </c>
      <c r="G32" s="38"/>
      <c r="H32" s="22"/>
    </row>
    <row r="35" spans="1:12" x14ac:dyDescent="0.3">
      <c r="A35" s="76"/>
      <c r="B35" s="76"/>
      <c r="C35" s="76"/>
      <c r="D35" s="76"/>
      <c r="E35" s="76"/>
      <c r="F35" s="77"/>
    </row>
    <row r="36" spans="1:12" ht="57.6" customHeight="1" x14ac:dyDescent="0.3">
      <c r="A36" s="17" t="s">
        <v>39</v>
      </c>
      <c r="B36" s="17" t="s">
        <v>38</v>
      </c>
      <c r="C36" s="50" t="s">
        <v>84</v>
      </c>
      <c r="D36" s="80" t="s">
        <v>85</v>
      </c>
      <c r="E36" s="50" t="s">
        <v>86</v>
      </c>
      <c r="F36" s="52" t="s">
        <v>34</v>
      </c>
    </row>
    <row r="37" spans="1:12" x14ac:dyDescent="0.3">
      <c r="A37" s="27" t="s">
        <v>29</v>
      </c>
      <c r="B37" s="27" t="s">
        <v>28</v>
      </c>
      <c r="C37" s="53">
        <v>2195.33</v>
      </c>
      <c r="D37" s="81">
        <v>0</v>
      </c>
      <c r="E37" s="53">
        <v>0</v>
      </c>
      <c r="F37" s="53">
        <f>SUM(C37:E37)</f>
        <v>2195.33</v>
      </c>
    </row>
    <row r="38" spans="1:12" x14ac:dyDescent="0.3">
      <c r="A38" s="26" t="s">
        <v>59</v>
      </c>
      <c r="B38" s="26" t="s">
        <v>58</v>
      </c>
      <c r="C38" s="53">
        <v>539.36</v>
      </c>
      <c r="D38" s="81">
        <v>0</v>
      </c>
      <c r="E38" s="53">
        <v>0</v>
      </c>
      <c r="F38" s="53">
        <f t="shared" ref="F38:F47" si="3">SUM(C38:E38)</f>
        <v>539.36</v>
      </c>
    </row>
    <row r="39" spans="1:12" x14ac:dyDescent="0.3">
      <c r="A39" s="26" t="s">
        <v>22</v>
      </c>
      <c r="B39" s="26" t="s">
        <v>21</v>
      </c>
      <c r="C39" s="53">
        <v>4471.75</v>
      </c>
      <c r="D39" s="81">
        <v>0</v>
      </c>
      <c r="E39" s="53">
        <v>0</v>
      </c>
      <c r="F39" s="53">
        <f t="shared" si="3"/>
        <v>4471.75</v>
      </c>
    </row>
    <row r="40" spans="1:12" x14ac:dyDescent="0.3">
      <c r="A40" s="26" t="s">
        <v>57</v>
      </c>
      <c r="B40" s="26" t="s">
        <v>20</v>
      </c>
      <c r="C40" s="53">
        <v>241.93</v>
      </c>
      <c r="D40" s="81">
        <v>0</v>
      </c>
      <c r="E40" s="53">
        <v>0</v>
      </c>
      <c r="F40" s="53">
        <f t="shared" si="3"/>
        <v>241.93</v>
      </c>
    </row>
    <row r="41" spans="1:12" hidden="1" x14ac:dyDescent="0.3">
      <c r="A41" s="39" t="s">
        <v>19</v>
      </c>
      <c r="B41" s="23" t="s">
        <v>18</v>
      </c>
      <c r="C41" s="30"/>
      <c r="D41" s="33"/>
      <c r="E41" s="32"/>
      <c r="F41" s="53">
        <f t="shared" si="3"/>
        <v>0</v>
      </c>
      <c r="G41" s="8" t="s">
        <v>17</v>
      </c>
      <c r="H41" s="8" t="s">
        <v>16</v>
      </c>
      <c r="I41" s="8" t="s">
        <v>15</v>
      </c>
      <c r="J41" s="10" t="s">
        <v>9</v>
      </c>
      <c r="K41" s="12"/>
      <c r="L41" s="11"/>
    </row>
    <row r="42" spans="1:12" hidden="1" x14ac:dyDescent="0.3">
      <c r="A42" s="39" t="s">
        <v>14</v>
      </c>
      <c r="B42" s="23" t="s">
        <v>13</v>
      </c>
      <c r="C42" s="30"/>
      <c r="D42" s="33"/>
      <c r="E42" s="32"/>
      <c r="F42" s="53">
        <f t="shared" si="3"/>
        <v>0</v>
      </c>
      <c r="G42" s="8" t="s">
        <v>12</v>
      </c>
      <c r="H42" s="8" t="s">
        <v>11</v>
      </c>
      <c r="I42" s="8" t="s">
        <v>10</v>
      </c>
      <c r="J42" s="10" t="s">
        <v>9</v>
      </c>
    </row>
    <row r="43" spans="1:12" hidden="1" x14ac:dyDescent="0.3">
      <c r="A43" s="39" t="s">
        <v>33</v>
      </c>
      <c r="B43" s="23" t="s">
        <v>32</v>
      </c>
      <c r="C43" s="33"/>
      <c r="D43" s="33"/>
      <c r="E43" s="34"/>
      <c r="F43" s="53">
        <f t="shared" si="3"/>
        <v>0</v>
      </c>
      <c r="G43" s="13" t="s">
        <v>17</v>
      </c>
      <c r="H43" s="13" t="s">
        <v>31</v>
      </c>
      <c r="I43" s="13" t="s">
        <v>30</v>
      </c>
      <c r="J43" s="10" t="s">
        <v>9</v>
      </c>
    </row>
    <row r="44" spans="1:12" hidden="1" x14ac:dyDescent="0.3">
      <c r="A44" s="25" t="s">
        <v>27</v>
      </c>
      <c r="B44" s="23" t="s">
        <v>26</v>
      </c>
      <c r="C44" s="31"/>
      <c r="D44" s="33"/>
      <c r="E44" s="32"/>
      <c r="F44" s="53">
        <f t="shared" si="3"/>
        <v>0</v>
      </c>
      <c r="G44" s="14" t="s">
        <v>25</v>
      </c>
      <c r="H44" s="14" t="s">
        <v>24</v>
      </c>
      <c r="I44" s="14" t="s">
        <v>23</v>
      </c>
      <c r="J44" s="10" t="s">
        <v>9</v>
      </c>
      <c r="K44" s="12"/>
      <c r="L44" s="11"/>
    </row>
    <row r="45" spans="1:12" hidden="1" x14ac:dyDescent="0.3">
      <c r="A45" s="24" t="s">
        <v>8</v>
      </c>
      <c r="B45" s="24" t="s">
        <v>7</v>
      </c>
      <c r="C45" s="35"/>
      <c r="D45" s="84"/>
      <c r="E45" s="37"/>
      <c r="F45" s="53">
        <f t="shared" si="3"/>
        <v>0</v>
      </c>
      <c r="G45" s="8"/>
      <c r="H45" s="8"/>
      <c r="I45" s="8"/>
      <c r="J45" s="7" t="s">
        <v>2</v>
      </c>
    </row>
    <row r="46" spans="1:12" hidden="1" x14ac:dyDescent="0.3">
      <c r="A46" s="24" t="s">
        <v>6</v>
      </c>
      <c r="B46" s="24" t="s">
        <v>5</v>
      </c>
      <c r="C46" s="35"/>
      <c r="D46" s="84"/>
      <c r="E46" s="37"/>
      <c r="F46" s="53">
        <f t="shared" si="3"/>
        <v>0</v>
      </c>
      <c r="G46" s="8"/>
      <c r="H46" s="8"/>
      <c r="I46" s="8"/>
      <c r="J46" s="7" t="s">
        <v>2</v>
      </c>
    </row>
    <row r="47" spans="1:12" hidden="1" x14ac:dyDescent="0.3">
      <c r="A47" s="24" t="s">
        <v>4</v>
      </c>
      <c r="B47" s="24" t="s">
        <v>3</v>
      </c>
      <c r="C47" s="35"/>
      <c r="D47" s="84"/>
      <c r="E47" s="37"/>
      <c r="F47" s="53">
        <f t="shared" si="3"/>
        <v>0</v>
      </c>
      <c r="G47" s="8"/>
      <c r="H47" s="8"/>
      <c r="I47" s="8"/>
      <c r="J47" s="7" t="s">
        <v>2</v>
      </c>
    </row>
    <row r="48" spans="1:12" x14ac:dyDescent="0.3">
      <c r="A48" s="6"/>
      <c r="B48" s="6"/>
      <c r="C48" s="6"/>
      <c r="D48" s="83"/>
      <c r="E48" s="6"/>
      <c r="F48" s="5"/>
    </row>
    <row r="49" spans="1:8" x14ac:dyDescent="0.3">
      <c r="A49" s="4" t="s">
        <v>1</v>
      </c>
      <c r="B49" s="4"/>
      <c r="C49" s="9">
        <f>SUM(C37:C47)</f>
        <v>7448.3700000000008</v>
      </c>
      <c r="D49" s="55">
        <f>SUM(D37:D47)</f>
        <v>0</v>
      </c>
      <c r="E49" s="9">
        <f>SUM(E37:E47)</f>
        <v>0</v>
      </c>
      <c r="F49" s="55">
        <f>SUM(F37:F40)</f>
        <v>7448.3700000000008</v>
      </c>
      <c r="G49" s="22"/>
      <c r="H49" s="22"/>
    </row>
    <row r="50" spans="1:8" ht="14.4" hidden="1" customHeight="1" x14ac:dyDescent="0.3">
      <c r="A50" s="54"/>
    </row>
    <row r="51" spans="1:8" x14ac:dyDescent="0.3">
      <c r="B51" s="2"/>
      <c r="C51" s="22"/>
      <c r="D51" s="82"/>
      <c r="E51" s="22"/>
      <c r="F51" s="22"/>
    </row>
    <row r="52" spans="1:8" x14ac:dyDescent="0.3">
      <c r="B52" s="2" t="s">
        <v>0</v>
      </c>
      <c r="D52" s="82"/>
    </row>
    <row r="53" spans="1:8" x14ac:dyDescent="0.3">
      <c r="B53" s="28" t="s">
        <v>67</v>
      </c>
    </row>
    <row r="54" spans="1:8" x14ac:dyDescent="0.3">
      <c r="B54" s="2"/>
    </row>
    <row r="55" spans="1:8" x14ac:dyDescent="0.3">
      <c r="C55" s="1"/>
    </row>
  </sheetData>
  <mergeCells count="3">
    <mergeCell ref="A18:B18"/>
    <mergeCell ref="A21:F21"/>
    <mergeCell ref="A35:F35"/>
  </mergeCells>
  <pageMargins left="0.7" right="0.7" top="0.75" bottom="0.75" header="0.3" footer="0.3"/>
  <pageSetup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6C0E-EF33-4078-8BDB-487C146959BC}">
  <sheetPr>
    <pageSetUpPr fitToPage="1"/>
  </sheetPr>
  <dimension ref="A1:R55"/>
  <sheetViews>
    <sheetView zoomScaleNormal="100" workbookViewId="0">
      <selection activeCell="I14" sqref="I14"/>
    </sheetView>
  </sheetViews>
  <sheetFormatPr defaultColWidth="8.88671875" defaultRowHeight="14.4" x14ac:dyDescent="0.3"/>
  <cols>
    <col min="1" max="1" width="31" style="28" bestFit="1" customWidth="1"/>
    <col min="2" max="2" width="22.5546875" style="28" bestFit="1" customWidth="1"/>
    <col min="3" max="3" width="17.109375" style="28" customWidth="1"/>
    <col min="4" max="4" width="21.109375" style="28" customWidth="1"/>
    <col min="5" max="5" width="19.88671875" style="28" customWidth="1"/>
    <col min="6" max="6" width="17.109375" style="28" customWidth="1"/>
    <col min="7" max="7" width="15.5546875" style="28" customWidth="1"/>
    <col min="8" max="8" width="15.109375" style="28" bestFit="1" customWidth="1"/>
    <col min="9" max="9" width="15" style="28" bestFit="1" customWidth="1"/>
    <col min="10" max="10" width="15.109375" style="28" bestFit="1" customWidth="1"/>
    <col min="11" max="11" width="10.109375" style="28" bestFit="1" customWidth="1"/>
    <col min="12" max="12" width="28.109375" style="28" bestFit="1" customWidth="1"/>
    <col min="13" max="14" width="8.88671875" style="28"/>
    <col min="15" max="15" width="12.109375" style="28" bestFit="1" customWidth="1"/>
    <col min="16" max="16" width="12.44140625" style="28" bestFit="1" customWidth="1"/>
    <col min="17" max="17" width="12.5546875" style="28" bestFit="1" customWidth="1"/>
    <col min="18" max="18" width="12.109375" style="28" bestFit="1" customWidth="1"/>
    <col min="19" max="19" width="13.88671875" style="28" bestFit="1" customWidth="1"/>
    <col min="20" max="20" width="15.109375" style="28" customWidth="1"/>
    <col min="21" max="16384" width="8.88671875" style="28"/>
  </cols>
  <sheetData>
    <row r="1" spans="1:5" ht="25.5" customHeight="1" x14ac:dyDescent="0.3">
      <c r="A1" s="62" t="s">
        <v>77</v>
      </c>
      <c r="B1" s="19"/>
    </row>
    <row r="2" spans="1:5" ht="16.5" customHeight="1" x14ac:dyDescent="0.3">
      <c r="A2" s="64" t="s">
        <v>79</v>
      </c>
      <c r="B2" s="63">
        <v>43890</v>
      </c>
    </row>
    <row r="3" spans="1:5" ht="16.5" customHeight="1" thickBot="1" x14ac:dyDescent="0.35">
      <c r="A3" s="59"/>
      <c r="B3" s="19"/>
    </row>
    <row r="4" spans="1:5" x14ac:dyDescent="0.3">
      <c r="A4" s="65" t="s">
        <v>55</v>
      </c>
      <c r="B4" s="66"/>
      <c r="D4" s="21" t="s">
        <v>53</v>
      </c>
      <c r="E4" s="20"/>
    </row>
    <row r="5" spans="1:5" x14ac:dyDescent="0.3">
      <c r="A5" s="69" t="s">
        <v>54</v>
      </c>
      <c r="B5" s="70" t="s">
        <v>50</v>
      </c>
      <c r="D5" s="67" t="s">
        <v>52</v>
      </c>
      <c r="E5" s="68" t="s">
        <v>50</v>
      </c>
    </row>
    <row r="6" spans="1:5" x14ac:dyDescent="0.3">
      <c r="A6" s="41" t="s">
        <v>63</v>
      </c>
      <c r="B6" s="42">
        <v>0.05</v>
      </c>
      <c r="D6" s="45" t="s">
        <v>82</v>
      </c>
      <c r="E6" s="42">
        <v>5.0000000000000001E-3</v>
      </c>
    </row>
    <row r="7" spans="1:5" x14ac:dyDescent="0.3">
      <c r="A7" s="41" t="s">
        <v>64</v>
      </c>
      <c r="B7" s="42">
        <v>7.4999999999999997E-2</v>
      </c>
      <c r="D7" s="45" t="s">
        <v>83</v>
      </c>
      <c r="E7" s="42">
        <v>0.01</v>
      </c>
    </row>
    <row r="8" spans="1:5" ht="15" thickBot="1" x14ac:dyDescent="0.35">
      <c r="A8" s="43" t="s">
        <v>65</v>
      </c>
      <c r="B8" s="44">
        <v>0.1</v>
      </c>
      <c r="D8" s="46"/>
      <c r="E8" s="44"/>
    </row>
    <row r="9" spans="1:5" ht="15" thickBot="1" x14ac:dyDescent="0.35">
      <c r="A9" s="48" t="s">
        <v>80</v>
      </c>
    </row>
    <row r="10" spans="1:5" x14ac:dyDescent="0.3">
      <c r="D10" s="21" t="s">
        <v>81</v>
      </c>
      <c r="E10" s="20"/>
    </row>
    <row r="11" spans="1:5" x14ac:dyDescent="0.3">
      <c r="D11" s="67" t="s">
        <v>51</v>
      </c>
      <c r="E11" s="68" t="s">
        <v>50</v>
      </c>
    </row>
    <row r="12" spans="1:5" x14ac:dyDescent="0.3">
      <c r="D12" s="45" t="s">
        <v>76</v>
      </c>
      <c r="E12" s="42">
        <v>2.5000000000000001E-3</v>
      </c>
    </row>
    <row r="13" spans="1:5" x14ac:dyDescent="0.3">
      <c r="D13" s="45" t="s">
        <v>49</v>
      </c>
      <c r="E13" s="42">
        <v>5.0000000000000001E-3</v>
      </c>
    </row>
    <row r="14" spans="1:5" ht="15" thickBot="1" x14ac:dyDescent="0.35">
      <c r="D14" s="46"/>
      <c r="E14" s="44"/>
    </row>
    <row r="15" spans="1:5" x14ac:dyDescent="0.3">
      <c r="D15" s="2"/>
      <c r="E15" s="40"/>
    </row>
    <row r="16" spans="1:5" x14ac:dyDescent="0.3">
      <c r="A16" s="57" t="s">
        <v>48</v>
      </c>
      <c r="B16" s="58" t="s">
        <v>78</v>
      </c>
      <c r="D16" s="18"/>
    </row>
    <row r="17" spans="1:18" ht="57.6" customHeight="1" x14ac:dyDescent="0.3">
      <c r="A17" s="60"/>
      <c r="B17" s="61"/>
      <c r="C17" s="50" t="s">
        <v>66</v>
      </c>
      <c r="D17" s="51" t="s">
        <v>37</v>
      </c>
      <c r="E17" s="51" t="s">
        <v>36</v>
      </c>
      <c r="F17" s="50" t="s">
        <v>35</v>
      </c>
      <c r="G17" s="51" t="s">
        <v>71</v>
      </c>
      <c r="H17" s="52" t="s">
        <v>68</v>
      </c>
    </row>
    <row r="18" spans="1:18" x14ac:dyDescent="0.3">
      <c r="A18" s="75" t="s">
        <v>70</v>
      </c>
      <c r="B18" s="75"/>
      <c r="C18" s="53">
        <f t="shared" ref="C18:H18" si="0">+C32+C49</f>
        <v>8105.49</v>
      </c>
      <c r="D18" s="3">
        <f t="shared" si="0"/>
        <v>8105.49</v>
      </c>
      <c r="E18" s="56">
        <f t="shared" si="0"/>
        <v>300000</v>
      </c>
      <c r="F18" s="53">
        <f t="shared" si="0"/>
        <v>2160327.7999999998</v>
      </c>
      <c r="G18" s="56">
        <f t="shared" si="0"/>
        <v>2160327.7999999998</v>
      </c>
      <c r="H18" s="53">
        <f t="shared" si="0"/>
        <v>2468433.29</v>
      </c>
    </row>
    <row r="19" spans="1:18" x14ac:dyDescent="0.3">
      <c r="C19" s="1" t="s">
        <v>69</v>
      </c>
      <c r="E19" s="22"/>
      <c r="F19" s="22"/>
      <c r="G19" s="22"/>
      <c r="H19" s="22"/>
    </row>
    <row r="20" spans="1:18" x14ac:dyDescent="0.3">
      <c r="C20" s="22"/>
      <c r="D20" s="22"/>
    </row>
    <row r="21" spans="1:18" x14ac:dyDescent="0.3">
      <c r="A21" s="76"/>
      <c r="B21" s="76"/>
      <c r="C21" s="76"/>
      <c r="D21" s="76"/>
      <c r="E21" s="76"/>
      <c r="F21" s="76"/>
      <c r="G21" s="76"/>
      <c r="H21" s="77"/>
    </row>
    <row r="22" spans="1:18" ht="57.6" customHeight="1" x14ac:dyDescent="0.3">
      <c r="A22" s="17" t="s">
        <v>39</v>
      </c>
      <c r="B22" s="17" t="s">
        <v>38</v>
      </c>
      <c r="C22" s="15" t="s">
        <v>66</v>
      </c>
      <c r="D22" s="16" t="s">
        <v>37</v>
      </c>
      <c r="E22" s="16" t="s">
        <v>36</v>
      </c>
      <c r="F22" s="15" t="s">
        <v>35</v>
      </c>
      <c r="G22" s="16" t="s">
        <v>71</v>
      </c>
      <c r="H22" s="49" t="s">
        <v>34</v>
      </c>
    </row>
    <row r="23" spans="1:18" x14ac:dyDescent="0.3">
      <c r="A23" s="29" t="s">
        <v>47</v>
      </c>
      <c r="B23" s="29" t="s">
        <v>46</v>
      </c>
      <c r="C23" s="53">
        <v>0</v>
      </c>
      <c r="D23" s="56">
        <v>0</v>
      </c>
      <c r="E23" s="56">
        <v>0</v>
      </c>
      <c r="F23" s="53">
        <v>0</v>
      </c>
      <c r="G23" s="56">
        <v>0</v>
      </c>
      <c r="H23" s="53">
        <v>0</v>
      </c>
    </row>
    <row r="24" spans="1:18" x14ac:dyDescent="0.3">
      <c r="A24" s="26" t="s">
        <v>72</v>
      </c>
      <c r="B24" s="26" t="s">
        <v>45</v>
      </c>
      <c r="C24" s="53">
        <v>737.76</v>
      </c>
      <c r="D24" s="56">
        <v>737.76</v>
      </c>
      <c r="E24" s="56">
        <v>0</v>
      </c>
      <c r="F24" s="53">
        <v>609086.66</v>
      </c>
      <c r="G24" s="56">
        <v>609086.66</v>
      </c>
      <c r="H24" s="53">
        <v>609824.42000000004</v>
      </c>
      <c r="I24" s="38"/>
    </row>
    <row r="25" spans="1:18" x14ac:dyDescent="0.3">
      <c r="A25" s="29" t="s">
        <v>73</v>
      </c>
      <c r="B25" s="29" t="s">
        <v>60</v>
      </c>
      <c r="C25" s="53">
        <v>0</v>
      </c>
      <c r="D25" s="56">
        <v>0</v>
      </c>
      <c r="E25" s="56">
        <v>0</v>
      </c>
      <c r="F25" s="53">
        <v>0</v>
      </c>
      <c r="G25" s="56">
        <v>0</v>
      </c>
      <c r="H25" s="53">
        <v>0</v>
      </c>
      <c r="I25" s="38"/>
      <c r="R25" s="2"/>
    </row>
    <row r="26" spans="1:18" x14ac:dyDescent="0.3">
      <c r="A26" s="26" t="s">
        <v>44</v>
      </c>
      <c r="B26" s="26" t="s">
        <v>43</v>
      </c>
      <c r="C26" s="53">
        <v>0</v>
      </c>
      <c r="D26" s="56">
        <v>0</v>
      </c>
      <c r="E26" s="56">
        <v>0</v>
      </c>
      <c r="F26" s="53">
        <v>82604.33</v>
      </c>
      <c r="G26" s="56">
        <v>82604.33</v>
      </c>
      <c r="H26" s="53">
        <v>82604.33</v>
      </c>
      <c r="I26" s="38"/>
    </row>
    <row r="27" spans="1:18" x14ac:dyDescent="0.3">
      <c r="A27" s="26" t="s">
        <v>74</v>
      </c>
      <c r="B27" s="26" t="s">
        <v>56</v>
      </c>
      <c r="C27" s="53">
        <v>4138.95</v>
      </c>
      <c r="D27" s="56">
        <v>4138.95</v>
      </c>
      <c r="E27" s="56">
        <v>200000</v>
      </c>
      <c r="F27" s="53">
        <v>1134914.75</v>
      </c>
      <c r="G27" s="56">
        <v>1134914.75</v>
      </c>
      <c r="H27" s="53">
        <v>1339053.7</v>
      </c>
      <c r="I27" s="38"/>
      <c r="R27" s="2"/>
    </row>
    <row r="28" spans="1:18" x14ac:dyDescent="0.3">
      <c r="A28" s="26" t="s">
        <v>75</v>
      </c>
      <c r="B28" s="26" t="s">
        <v>42</v>
      </c>
      <c r="C28" s="53">
        <v>0</v>
      </c>
      <c r="D28" s="56">
        <v>0</v>
      </c>
      <c r="E28" s="56">
        <v>100000</v>
      </c>
      <c r="F28" s="53">
        <v>333722.06</v>
      </c>
      <c r="G28" s="56">
        <v>333722.06</v>
      </c>
      <c r="H28" s="53">
        <v>433722.06</v>
      </c>
      <c r="I28" s="38"/>
      <c r="R28" s="22"/>
    </row>
    <row r="29" spans="1:18" x14ac:dyDescent="0.3">
      <c r="A29" s="29" t="s">
        <v>62</v>
      </c>
      <c r="B29" s="29" t="s">
        <v>41</v>
      </c>
      <c r="C29" s="53">
        <v>1538.37</v>
      </c>
      <c r="D29" s="56">
        <v>1538.37</v>
      </c>
      <c r="E29" s="56">
        <v>0</v>
      </c>
      <c r="F29" s="53">
        <v>0</v>
      </c>
      <c r="G29" s="56">
        <v>0</v>
      </c>
      <c r="H29" s="53">
        <v>1538.37</v>
      </c>
      <c r="I29" s="38"/>
    </row>
    <row r="30" spans="1:18" x14ac:dyDescent="0.3">
      <c r="A30" s="26" t="s">
        <v>61</v>
      </c>
      <c r="B30" s="26" t="s">
        <v>40</v>
      </c>
      <c r="C30" s="53">
        <v>0</v>
      </c>
      <c r="D30" s="56">
        <v>0</v>
      </c>
      <c r="E30" s="56">
        <v>0</v>
      </c>
      <c r="F30" s="53">
        <v>0</v>
      </c>
      <c r="G30" s="56">
        <v>0</v>
      </c>
      <c r="H30" s="53">
        <v>0</v>
      </c>
      <c r="I30" s="38"/>
    </row>
    <row r="31" spans="1:18" x14ac:dyDescent="0.3">
      <c r="A31" s="6"/>
      <c r="B31" s="6"/>
      <c r="C31" s="6"/>
      <c r="D31" s="6"/>
      <c r="E31" s="6"/>
      <c r="F31" s="6"/>
      <c r="G31" s="6"/>
      <c r="H31" s="5"/>
      <c r="K31" s="47"/>
    </row>
    <row r="32" spans="1:18" x14ac:dyDescent="0.3">
      <c r="A32" s="4" t="s">
        <v>1</v>
      </c>
      <c r="B32" s="4"/>
      <c r="C32" s="9">
        <f t="shared" ref="C32:H32" si="1">SUM(C23:C30)</f>
        <v>6415.08</v>
      </c>
      <c r="D32" s="3">
        <f t="shared" si="1"/>
        <v>6415.08</v>
      </c>
      <c r="E32" s="3">
        <f t="shared" si="1"/>
        <v>300000</v>
      </c>
      <c r="F32" s="9">
        <f t="shared" si="1"/>
        <v>2160327.7999999998</v>
      </c>
      <c r="G32" s="3">
        <f t="shared" si="1"/>
        <v>2160327.7999999998</v>
      </c>
      <c r="H32" s="55">
        <f t="shared" si="1"/>
        <v>2466742.88</v>
      </c>
      <c r="I32" s="38"/>
      <c r="J32" s="22"/>
    </row>
    <row r="35" spans="1:14" x14ac:dyDescent="0.3">
      <c r="A35" s="76"/>
      <c r="B35" s="76"/>
      <c r="C35" s="76"/>
      <c r="D35" s="76"/>
      <c r="E35" s="76"/>
      <c r="F35" s="76"/>
      <c r="G35" s="76"/>
      <c r="H35" s="77"/>
    </row>
    <row r="36" spans="1:14" ht="57.6" customHeight="1" x14ac:dyDescent="0.3">
      <c r="A36" s="17" t="s">
        <v>39</v>
      </c>
      <c r="B36" s="17" t="s">
        <v>38</v>
      </c>
      <c r="C36" s="15" t="s">
        <v>66</v>
      </c>
      <c r="D36" s="16" t="s">
        <v>37</v>
      </c>
      <c r="E36" s="16" t="s">
        <v>36</v>
      </c>
      <c r="F36" s="15" t="s">
        <v>35</v>
      </c>
      <c r="G36" s="16" t="s">
        <v>71</v>
      </c>
      <c r="H36" s="15" t="s">
        <v>34</v>
      </c>
    </row>
    <row r="37" spans="1:14" x14ac:dyDescent="0.3">
      <c r="A37" s="27" t="s">
        <v>29</v>
      </c>
      <c r="B37" s="27" t="s">
        <v>28</v>
      </c>
      <c r="C37" s="53">
        <v>613.73</v>
      </c>
      <c r="D37" s="56">
        <v>613.73</v>
      </c>
      <c r="E37" s="56">
        <v>0</v>
      </c>
      <c r="F37" s="53">
        <v>0</v>
      </c>
      <c r="G37" s="56">
        <v>0</v>
      </c>
      <c r="H37" s="53">
        <v>613.73</v>
      </c>
    </row>
    <row r="38" spans="1:14" x14ac:dyDescent="0.3">
      <c r="A38" s="26" t="s">
        <v>59</v>
      </c>
      <c r="B38" s="26" t="s">
        <v>58</v>
      </c>
      <c r="C38" s="53">
        <v>539.36</v>
      </c>
      <c r="D38" s="56">
        <v>539.36</v>
      </c>
      <c r="E38" s="56">
        <v>0</v>
      </c>
      <c r="F38" s="53">
        <v>0</v>
      </c>
      <c r="G38" s="56">
        <v>0</v>
      </c>
      <c r="H38" s="53">
        <v>539.36</v>
      </c>
    </row>
    <row r="39" spans="1:14" x14ac:dyDescent="0.3">
      <c r="A39" s="26" t="s">
        <v>22</v>
      </c>
      <c r="B39" s="26" t="s">
        <v>21</v>
      </c>
      <c r="C39" s="53">
        <v>295.39</v>
      </c>
      <c r="D39" s="56">
        <v>295.39</v>
      </c>
      <c r="E39" s="56">
        <v>0</v>
      </c>
      <c r="F39" s="53">
        <v>0</v>
      </c>
      <c r="G39" s="56">
        <v>0</v>
      </c>
      <c r="H39" s="53">
        <v>295.39</v>
      </c>
    </row>
    <row r="40" spans="1:14" x14ac:dyDescent="0.3">
      <c r="A40" s="26" t="s">
        <v>57</v>
      </c>
      <c r="B40" s="26" t="s">
        <v>20</v>
      </c>
      <c r="C40" s="53">
        <v>241.93</v>
      </c>
      <c r="D40" s="56">
        <v>241.93</v>
      </c>
      <c r="E40" s="56">
        <v>0</v>
      </c>
      <c r="F40" s="53">
        <v>0</v>
      </c>
      <c r="G40" s="56">
        <v>0</v>
      </c>
      <c r="H40" s="53">
        <v>241.93</v>
      </c>
    </row>
    <row r="41" spans="1:14" hidden="1" x14ac:dyDescent="0.3">
      <c r="A41" s="39" t="s">
        <v>19</v>
      </c>
      <c r="B41" s="23" t="s">
        <v>18</v>
      </c>
      <c r="C41" s="30"/>
      <c r="D41" s="31"/>
      <c r="E41" s="31"/>
      <c r="F41" s="32"/>
      <c r="G41" s="31"/>
      <c r="H41" s="31"/>
      <c r="I41" s="8" t="s">
        <v>17</v>
      </c>
      <c r="J41" s="8" t="s">
        <v>16</v>
      </c>
      <c r="K41" s="8" t="s">
        <v>15</v>
      </c>
      <c r="L41" s="10" t="s">
        <v>9</v>
      </c>
      <c r="M41" s="12"/>
      <c r="N41" s="11"/>
    </row>
    <row r="42" spans="1:14" hidden="1" x14ac:dyDescent="0.3">
      <c r="A42" s="39" t="s">
        <v>14</v>
      </c>
      <c r="B42" s="23" t="s">
        <v>13</v>
      </c>
      <c r="C42" s="30"/>
      <c r="D42" s="31"/>
      <c r="E42" s="31"/>
      <c r="F42" s="32"/>
      <c r="G42" s="31"/>
      <c r="H42" s="31"/>
      <c r="I42" s="8" t="s">
        <v>12</v>
      </c>
      <c r="J42" s="8" t="s">
        <v>11</v>
      </c>
      <c r="K42" s="8" t="s">
        <v>10</v>
      </c>
      <c r="L42" s="10" t="s">
        <v>9</v>
      </c>
    </row>
    <row r="43" spans="1:14" hidden="1" x14ac:dyDescent="0.3">
      <c r="A43" s="39" t="s">
        <v>33</v>
      </c>
      <c r="B43" s="23" t="s">
        <v>32</v>
      </c>
      <c r="C43" s="33"/>
      <c r="D43" s="33"/>
      <c r="E43" s="33"/>
      <c r="F43" s="34"/>
      <c r="G43" s="33"/>
      <c r="H43" s="33"/>
      <c r="I43" s="13" t="s">
        <v>17</v>
      </c>
      <c r="J43" s="13" t="s">
        <v>31</v>
      </c>
      <c r="K43" s="13" t="s">
        <v>30</v>
      </c>
      <c r="L43" s="10" t="s">
        <v>9</v>
      </c>
    </row>
    <row r="44" spans="1:14" hidden="1" x14ac:dyDescent="0.3">
      <c r="A44" s="25" t="s">
        <v>27</v>
      </c>
      <c r="B44" s="23" t="s">
        <v>26</v>
      </c>
      <c r="C44" s="31"/>
      <c r="D44" s="31"/>
      <c r="E44" s="31"/>
      <c r="F44" s="32"/>
      <c r="G44" s="31"/>
      <c r="H44" s="31"/>
      <c r="I44" s="14" t="s">
        <v>25</v>
      </c>
      <c r="J44" s="14" t="s">
        <v>24</v>
      </c>
      <c r="K44" s="14" t="s">
        <v>23</v>
      </c>
      <c r="L44" s="10" t="s">
        <v>9</v>
      </c>
      <c r="M44" s="12"/>
      <c r="N44" s="11"/>
    </row>
    <row r="45" spans="1:14" hidden="1" x14ac:dyDescent="0.3">
      <c r="A45" s="24" t="s">
        <v>8</v>
      </c>
      <c r="B45" s="24" t="s">
        <v>7</v>
      </c>
      <c r="C45" s="35"/>
      <c r="D45" s="36"/>
      <c r="E45" s="36"/>
      <c r="F45" s="37"/>
      <c r="G45" s="36"/>
      <c r="H45" s="36"/>
      <c r="I45" s="8"/>
      <c r="J45" s="8"/>
      <c r="K45" s="8"/>
      <c r="L45" s="7" t="s">
        <v>2</v>
      </c>
    </row>
    <row r="46" spans="1:14" hidden="1" x14ac:dyDescent="0.3">
      <c r="A46" s="24" t="s">
        <v>6</v>
      </c>
      <c r="B46" s="24" t="s">
        <v>5</v>
      </c>
      <c r="C46" s="35"/>
      <c r="D46" s="36"/>
      <c r="E46" s="36"/>
      <c r="F46" s="37"/>
      <c r="G46" s="36"/>
      <c r="H46" s="36"/>
      <c r="I46" s="8"/>
      <c r="J46" s="8"/>
      <c r="K46" s="8"/>
      <c r="L46" s="7" t="s">
        <v>2</v>
      </c>
    </row>
    <row r="47" spans="1:14" hidden="1" x14ac:dyDescent="0.3">
      <c r="A47" s="24" t="s">
        <v>4</v>
      </c>
      <c r="B47" s="24" t="s">
        <v>3</v>
      </c>
      <c r="C47" s="35"/>
      <c r="D47" s="36"/>
      <c r="E47" s="36"/>
      <c r="F47" s="37"/>
      <c r="G47" s="36"/>
      <c r="H47" s="36"/>
      <c r="I47" s="8"/>
      <c r="J47" s="8"/>
      <c r="K47" s="8"/>
      <c r="L47" s="7" t="s">
        <v>2</v>
      </c>
    </row>
    <row r="48" spans="1:14" x14ac:dyDescent="0.3">
      <c r="A48" s="6"/>
      <c r="B48" s="6"/>
      <c r="C48" s="6"/>
      <c r="D48" s="6"/>
      <c r="E48" s="6"/>
      <c r="F48" s="6"/>
      <c r="G48" s="6"/>
      <c r="H48" s="5"/>
    </row>
    <row r="49" spans="1:10" x14ac:dyDescent="0.3">
      <c r="A49" s="4" t="s">
        <v>1</v>
      </c>
      <c r="B49" s="4"/>
      <c r="C49" s="9">
        <f>SUM(C37:C47)</f>
        <v>1690.41</v>
      </c>
      <c r="D49" s="3">
        <f>SUM(D37:D47)</f>
        <v>1690.41</v>
      </c>
      <c r="E49" s="3">
        <f>SUM(E37:E47)</f>
        <v>0</v>
      </c>
      <c r="F49" s="9">
        <f>SUM(F37:F47)</f>
        <v>0</v>
      </c>
      <c r="G49" s="3">
        <f>SUM(G37:G47)</f>
        <v>0</v>
      </c>
      <c r="H49" s="55">
        <f>SUM(H37:H40)</f>
        <v>1690.41</v>
      </c>
      <c r="I49" s="22"/>
      <c r="J49" s="22"/>
    </row>
    <row r="50" spans="1:10" ht="14.4" hidden="1" customHeight="1" x14ac:dyDescent="0.3">
      <c r="A50" s="54"/>
    </row>
    <row r="51" spans="1:10" x14ac:dyDescent="0.3">
      <c r="B51" s="2"/>
      <c r="C51" s="22"/>
      <c r="D51" s="22"/>
      <c r="E51" s="22"/>
      <c r="F51" s="22"/>
      <c r="G51" s="22"/>
      <c r="H51" s="22"/>
    </row>
    <row r="52" spans="1:10" x14ac:dyDescent="0.3">
      <c r="B52" s="2" t="s">
        <v>0</v>
      </c>
      <c r="E52" s="22"/>
    </row>
    <row r="53" spans="1:10" x14ac:dyDescent="0.3">
      <c r="B53" s="28" t="s">
        <v>67</v>
      </c>
    </row>
    <row r="54" spans="1:10" x14ac:dyDescent="0.3">
      <c r="B54" s="2"/>
    </row>
    <row r="55" spans="1:10" x14ac:dyDescent="0.3">
      <c r="C55" s="1"/>
    </row>
  </sheetData>
  <mergeCells count="3">
    <mergeCell ref="A18:B18"/>
    <mergeCell ref="A21:H21"/>
    <mergeCell ref="A35:H35"/>
  </mergeCells>
  <pageMargins left="0.7" right="0.7" top="0.75" bottom="0.75" header="0.3" footer="0.3"/>
  <pageSetup scale="5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33DF-BEBB-48CA-8053-A28DE0A8B664}">
  <sheetPr>
    <pageSetUpPr fitToPage="1"/>
  </sheetPr>
  <dimension ref="A1:R55"/>
  <sheetViews>
    <sheetView zoomScaleNormal="100" workbookViewId="0">
      <selection activeCell="C5" sqref="C5"/>
    </sheetView>
  </sheetViews>
  <sheetFormatPr defaultColWidth="8.88671875" defaultRowHeight="14.4" x14ac:dyDescent="0.3"/>
  <cols>
    <col min="1" max="1" width="31" style="28" bestFit="1" customWidth="1"/>
    <col min="2" max="2" width="22.5546875" style="28" bestFit="1" customWidth="1"/>
    <col min="3" max="3" width="17.109375" style="28" customWidth="1"/>
    <col min="4" max="4" width="21.109375" style="28" customWidth="1"/>
    <col min="5" max="5" width="19.88671875" style="28" customWidth="1"/>
    <col min="6" max="6" width="17.109375" style="28" customWidth="1"/>
    <col min="7" max="7" width="15.5546875" style="28" customWidth="1"/>
    <col min="8" max="8" width="15.109375" style="28" bestFit="1" customWidth="1"/>
    <col min="9" max="9" width="15" style="28" bestFit="1" customWidth="1"/>
    <col min="10" max="10" width="15.109375" style="28" bestFit="1" customWidth="1"/>
    <col min="11" max="11" width="10.109375" style="28" bestFit="1" customWidth="1"/>
    <col min="12" max="12" width="28.109375" style="28" bestFit="1" customWidth="1"/>
    <col min="13" max="14" width="8.88671875" style="28"/>
    <col min="15" max="15" width="12.109375" style="28" bestFit="1" customWidth="1"/>
    <col min="16" max="16" width="12.44140625" style="28" bestFit="1" customWidth="1"/>
    <col min="17" max="17" width="12.5546875" style="28" bestFit="1" customWidth="1"/>
    <col min="18" max="18" width="12.109375" style="28" bestFit="1" customWidth="1"/>
    <col min="19" max="19" width="13.88671875" style="28" bestFit="1" customWidth="1"/>
    <col min="20" max="20" width="15.109375" style="28" customWidth="1"/>
    <col min="21" max="16384" width="8.88671875" style="28"/>
  </cols>
  <sheetData>
    <row r="1" spans="1:5" ht="25.5" customHeight="1" x14ac:dyDescent="0.3">
      <c r="A1" s="62" t="s">
        <v>77</v>
      </c>
      <c r="B1" s="19"/>
    </row>
    <row r="2" spans="1:5" ht="16.5" customHeight="1" x14ac:dyDescent="0.3">
      <c r="A2" s="64" t="s">
        <v>79</v>
      </c>
      <c r="B2" s="63">
        <v>43861</v>
      </c>
    </row>
    <row r="3" spans="1:5" ht="16.5" customHeight="1" thickBot="1" x14ac:dyDescent="0.35">
      <c r="A3" s="59"/>
      <c r="B3" s="19"/>
    </row>
    <row r="4" spans="1:5" x14ac:dyDescent="0.3">
      <c r="A4" s="65" t="s">
        <v>55</v>
      </c>
      <c r="B4" s="66"/>
      <c r="D4" s="21" t="s">
        <v>53</v>
      </c>
      <c r="E4" s="20"/>
    </row>
    <row r="5" spans="1:5" x14ac:dyDescent="0.3">
      <c r="A5" s="69" t="s">
        <v>54</v>
      </c>
      <c r="B5" s="70" t="s">
        <v>50</v>
      </c>
      <c r="D5" s="67" t="s">
        <v>52</v>
      </c>
      <c r="E5" s="68" t="s">
        <v>50</v>
      </c>
    </row>
    <row r="6" spans="1:5" x14ac:dyDescent="0.3">
      <c r="A6" s="41" t="s">
        <v>63</v>
      </c>
      <c r="B6" s="42">
        <v>0.05</v>
      </c>
      <c r="D6" s="45" t="s">
        <v>82</v>
      </c>
      <c r="E6" s="42">
        <v>5.0000000000000001E-3</v>
      </c>
    </row>
    <row r="7" spans="1:5" x14ac:dyDescent="0.3">
      <c r="A7" s="41" t="s">
        <v>64</v>
      </c>
      <c r="B7" s="42">
        <v>7.4999999999999997E-2</v>
      </c>
      <c r="D7" s="45" t="s">
        <v>83</v>
      </c>
      <c r="E7" s="42">
        <v>0.01</v>
      </c>
    </row>
    <row r="8" spans="1:5" ht="15" thickBot="1" x14ac:dyDescent="0.35">
      <c r="A8" s="43" t="s">
        <v>65</v>
      </c>
      <c r="B8" s="44">
        <v>0.1</v>
      </c>
      <c r="D8" s="46"/>
      <c r="E8" s="44"/>
    </row>
    <row r="9" spans="1:5" ht="15" thickBot="1" x14ac:dyDescent="0.35">
      <c r="A9" s="48" t="s">
        <v>80</v>
      </c>
    </row>
    <row r="10" spans="1:5" x14ac:dyDescent="0.3">
      <c r="D10" s="21" t="s">
        <v>81</v>
      </c>
      <c r="E10" s="20"/>
    </row>
    <row r="11" spans="1:5" x14ac:dyDescent="0.3">
      <c r="D11" s="67" t="s">
        <v>51</v>
      </c>
      <c r="E11" s="68" t="s">
        <v>50</v>
      </c>
    </row>
    <row r="12" spans="1:5" x14ac:dyDescent="0.3">
      <c r="D12" s="45" t="s">
        <v>76</v>
      </c>
      <c r="E12" s="42">
        <v>2.5000000000000001E-3</v>
      </c>
    </row>
    <row r="13" spans="1:5" x14ac:dyDescent="0.3">
      <c r="D13" s="45" t="s">
        <v>49</v>
      </c>
      <c r="E13" s="42">
        <v>5.0000000000000001E-3</v>
      </c>
    </row>
    <row r="14" spans="1:5" ht="15" thickBot="1" x14ac:dyDescent="0.35">
      <c r="D14" s="46"/>
      <c r="E14" s="44"/>
    </row>
    <row r="15" spans="1:5" x14ac:dyDescent="0.3">
      <c r="D15" s="2"/>
      <c r="E15" s="40"/>
    </row>
    <row r="16" spans="1:5" x14ac:dyDescent="0.3">
      <c r="A16" s="57" t="s">
        <v>48</v>
      </c>
      <c r="B16" s="58" t="s">
        <v>78</v>
      </c>
      <c r="D16" s="18"/>
    </row>
    <row r="17" spans="1:18" ht="57.6" customHeight="1" x14ac:dyDescent="0.3">
      <c r="A17" s="60"/>
      <c r="B17" s="61"/>
      <c r="C17" s="50" t="s">
        <v>66</v>
      </c>
      <c r="D17" s="51" t="s">
        <v>37</v>
      </c>
      <c r="E17" s="51" t="s">
        <v>36</v>
      </c>
      <c r="F17" s="50" t="s">
        <v>35</v>
      </c>
      <c r="G17" s="51" t="s">
        <v>71</v>
      </c>
      <c r="H17" s="52" t="s">
        <v>68</v>
      </c>
    </row>
    <row r="18" spans="1:18" x14ac:dyDescent="0.3">
      <c r="A18" s="75" t="s">
        <v>70</v>
      </c>
      <c r="B18" s="75"/>
      <c r="C18" s="53">
        <f t="shared" ref="C18:H18" si="0">+C32+C49</f>
        <v>5613.2699999999995</v>
      </c>
      <c r="D18" s="3">
        <f t="shared" si="0"/>
        <v>5613.2699999999995</v>
      </c>
      <c r="E18" s="56">
        <f t="shared" si="0"/>
        <v>0</v>
      </c>
      <c r="F18" s="53">
        <f t="shared" si="0"/>
        <v>679561.08</v>
      </c>
      <c r="G18" s="56">
        <f t="shared" si="0"/>
        <v>679561.08</v>
      </c>
      <c r="H18" s="53">
        <f t="shared" si="0"/>
        <v>685174.35</v>
      </c>
    </row>
    <row r="19" spans="1:18" x14ac:dyDescent="0.3">
      <c r="C19" s="1" t="s">
        <v>69</v>
      </c>
      <c r="E19" s="22"/>
      <c r="F19" s="22"/>
      <c r="G19" s="22"/>
      <c r="H19" s="22"/>
    </row>
    <row r="20" spans="1:18" x14ac:dyDescent="0.3">
      <c r="C20" s="22"/>
      <c r="D20" s="22"/>
    </row>
    <row r="21" spans="1:18" x14ac:dyDescent="0.3">
      <c r="A21" s="76"/>
      <c r="B21" s="76"/>
      <c r="C21" s="76"/>
      <c r="D21" s="76"/>
      <c r="E21" s="76"/>
      <c r="F21" s="76"/>
      <c r="G21" s="76"/>
      <c r="H21" s="77"/>
    </row>
    <row r="22" spans="1:18" ht="57.6" customHeight="1" x14ac:dyDescent="0.3">
      <c r="A22" s="17" t="s">
        <v>39</v>
      </c>
      <c r="B22" s="17" t="s">
        <v>38</v>
      </c>
      <c r="C22" s="15" t="s">
        <v>66</v>
      </c>
      <c r="D22" s="16" t="s">
        <v>37</v>
      </c>
      <c r="E22" s="16" t="s">
        <v>36</v>
      </c>
      <c r="F22" s="15" t="s">
        <v>35</v>
      </c>
      <c r="G22" s="16" t="s">
        <v>71</v>
      </c>
      <c r="H22" s="49" t="s">
        <v>34</v>
      </c>
    </row>
    <row r="23" spans="1:18" x14ac:dyDescent="0.3">
      <c r="A23" s="29" t="s">
        <v>47</v>
      </c>
      <c r="B23" s="29" t="s">
        <v>46</v>
      </c>
      <c r="C23" s="53">
        <v>0</v>
      </c>
      <c r="D23" s="56">
        <v>0</v>
      </c>
      <c r="E23" s="56">
        <v>0</v>
      </c>
      <c r="F23" s="53">
        <v>0</v>
      </c>
      <c r="G23" s="56">
        <v>0</v>
      </c>
      <c r="H23" s="53">
        <v>0</v>
      </c>
    </row>
    <row r="24" spans="1:18" x14ac:dyDescent="0.3">
      <c r="A24" s="26" t="s">
        <v>72</v>
      </c>
      <c r="B24" s="26" t="s">
        <v>45</v>
      </c>
      <c r="C24" s="53">
        <v>0</v>
      </c>
      <c r="D24" s="56">
        <v>0</v>
      </c>
      <c r="E24" s="56">
        <v>0</v>
      </c>
      <c r="F24" s="53">
        <v>362189.91</v>
      </c>
      <c r="G24" s="56">
        <v>362189.91</v>
      </c>
      <c r="H24" s="53">
        <v>362189.91</v>
      </c>
      <c r="I24" s="38"/>
    </row>
    <row r="25" spans="1:18" x14ac:dyDescent="0.3">
      <c r="A25" s="29" t="s">
        <v>73</v>
      </c>
      <c r="B25" s="29" t="s">
        <v>60</v>
      </c>
      <c r="C25" s="53">
        <v>0</v>
      </c>
      <c r="D25" s="56">
        <v>0</v>
      </c>
      <c r="E25" s="56">
        <v>0</v>
      </c>
      <c r="F25" s="53">
        <v>0</v>
      </c>
      <c r="G25" s="56">
        <v>0</v>
      </c>
      <c r="H25" s="53">
        <v>0</v>
      </c>
      <c r="I25" s="38"/>
      <c r="R25" s="2"/>
    </row>
    <row r="26" spans="1:18" x14ac:dyDescent="0.3">
      <c r="A26" s="26" t="s">
        <v>44</v>
      </c>
      <c r="B26" s="26" t="s">
        <v>43</v>
      </c>
      <c r="C26" s="53">
        <v>0</v>
      </c>
      <c r="D26" s="56">
        <v>0</v>
      </c>
      <c r="E26" s="56">
        <v>0</v>
      </c>
      <c r="F26" s="53">
        <v>63986.06</v>
      </c>
      <c r="G26" s="56">
        <v>63986.06</v>
      </c>
      <c r="H26" s="53">
        <v>63986.06</v>
      </c>
      <c r="I26" s="38"/>
    </row>
    <row r="27" spans="1:18" x14ac:dyDescent="0.3">
      <c r="A27" s="26" t="s">
        <v>74</v>
      </c>
      <c r="B27" s="26" t="s">
        <v>56</v>
      </c>
      <c r="C27" s="53">
        <v>3922.8599999999997</v>
      </c>
      <c r="D27" s="56">
        <v>3922.8599999999997</v>
      </c>
      <c r="E27" s="56">
        <v>0</v>
      </c>
      <c r="F27" s="53">
        <v>253385.11</v>
      </c>
      <c r="G27" s="56">
        <v>253385.11</v>
      </c>
      <c r="H27" s="53">
        <v>257307.96999999997</v>
      </c>
      <c r="I27" s="38"/>
      <c r="R27" s="2"/>
    </row>
    <row r="28" spans="1:18" x14ac:dyDescent="0.3">
      <c r="A28" s="26" t="s">
        <v>75</v>
      </c>
      <c r="B28" s="26" t="s">
        <v>42</v>
      </c>
      <c r="C28" s="53">
        <v>0</v>
      </c>
      <c r="D28" s="56">
        <v>0</v>
      </c>
      <c r="E28" s="56">
        <v>0</v>
      </c>
      <c r="F28" s="53">
        <v>0</v>
      </c>
      <c r="G28" s="56">
        <v>0</v>
      </c>
      <c r="H28" s="53">
        <v>0</v>
      </c>
      <c r="I28" s="38"/>
      <c r="R28" s="22"/>
    </row>
    <row r="29" spans="1:18" x14ac:dyDescent="0.3">
      <c r="A29" s="29" t="s">
        <v>62</v>
      </c>
      <c r="B29" s="29" t="s">
        <v>41</v>
      </c>
      <c r="C29" s="53">
        <v>0</v>
      </c>
      <c r="D29" s="56">
        <v>0</v>
      </c>
      <c r="E29" s="56">
        <v>0</v>
      </c>
      <c r="F29" s="53">
        <v>0</v>
      </c>
      <c r="G29" s="56">
        <v>0</v>
      </c>
      <c r="H29" s="53">
        <v>0</v>
      </c>
      <c r="I29" s="38"/>
    </row>
    <row r="30" spans="1:18" x14ac:dyDescent="0.3">
      <c r="A30" s="26" t="s">
        <v>61</v>
      </c>
      <c r="B30" s="26" t="s">
        <v>40</v>
      </c>
      <c r="C30" s="53">
        <v>0</v>
      </c>
      <c r="D30" s="56">
        <v>0</v>
      </c>
      <c r="E30" s="56">
        <v>0</v>
      </c>
      <c r="F30" s="53">
        <v>0</v>
      </c>
      <c r="G30" s="56">
        <v>0</v>
      </c>
      <c r="H30" s="53">
        <v>0</v>
      </c>
      <c r="I30" s="38"/>
    </row>
    <row r="31" spans="1:18" x14ac:dyDescent="0.3">
      <c r="A31" s="6"/>
      <c r="B31" s="6"/>
      <c r="C31" s="6"/>
      <c r="D31" s="6"/>
      <c r="E31" s="6"/>
      <c r="F31" s="6"/>
      <c r="G31" s="6"/>
      <c r="H31" s="5"/>
      <c r="K31" s="47"/>
    </row>
    <row r="32" spans="1:18" x14ac:dyDescent="0.3">
      <c r="A32" s="4" t="s">
        <v>1</v>
      </c>
      <c r="B32" s="4"/>
      <c r="C32" s="9">
        <f t="shared" ref="C32:H32" si="1">SUM(C23:C30)</f>
        <v>3922.8599999999997</v>
      </c>
      <c r="D32" s="3">
        <f t="shared" si="1"/>
        <v>3922.8599999999997</v>
      </c>
      <c r="E32" s="3">
        <f t="shared" si="1"/>
        <v>0</v>
      </c>
      <c r="F32" s="9">
        <f t="shared" si="1"/>
        <v>679561.08</v>
      </c>
      <c r="G32" s="3">
        <f t="shared" si="1"/>
        <v>679561.08</v>
      </c>
      <c r="H32" s="55">
        <f t="shared" si="1"/>
        <v>683483.94</v>
      </c>
      <c r="I32" s="38"/>
      <c r="J32" s="22"/>
    </row>
    <row r="35" spans="1:14" x14ac:dyDescent="0.3">
      <c r="A35" s="76"/>
      <c r="B35" s="76"/>
      <c r="C35" s="76"/>
      <c r="D35" s="76"/>
      <c r="E35" s="76"/>
      <c r="F35" s="76"/>
      <c r="G35" s="76"/>
      <c r="H35" s="77"/>
    </row>
    <row r="36" spans="1:14" ht="57.6" customHeight="1" x14ac:dyDescent="0.3">
      <c r="A36" s="17" t="s">
        <v>39</v>
      </c>
      <c r="B36" s="17" t="s">
        <v>38</v>
      </c>
      <c r="C36" s="15" t="s">
        <v>66</v>
      </c>
      <c r="D36" s="16" t="s">
        <v>37</v>
      </c>
      <c r="E36" s="16" t="s">
        <v>36</v>
      </c>
      <c r="F36" s="15" t="s">
        <v>35</v>
      </c>
      <c r="G36" s="16" t="s">
        <v>71</v>
      </c>
      <c r="H36" s="15" t="s">
        <v>34</v>
      </c>
    </row>
    <row r="37" spans="1:14" x14ac:dyDescent="0.3">
      <c r="A37" s="27" t="s">
        <v>29</v>
      </c>
      <c r="B37" s="27" t="s">
        <v>28</v>
      </c>
      <c r="C37" s="53">
        <v>613.73</v>
      </c>
      <c r="D37" s="56">
        <v>613.73</v>
      </c>
      <c r="E37" s="56">
        <v>0</v>
      </c>
      <c r="F37" s="53">
        <v>0</v>
      </c>
      <c r="G37" s="56">
        <v>0</v>
      </c>
      <c r="H37" s="53">
        <v>613.73</v>
      </c>
    </row>
    <row r="38" spans="1:14" x14ac:dyDescent="0.3">
      <c r="A38" s="26" t="s">
        <v>59</v>
      </c>
      <c r="B38" s="26" t="s">
        <v>58</v>
      </c>
      <c r="C38" s="53">
        <v>539.36</v>
      </c>
      <c r="D38" s="56">
        <v>539.36</v>
      </c>
      <c r="E38" s="56">
        <v>0</v>
      </c>
      <c r="F38" s="53">
        <v>0</v>
      </c>
      <c r="G38" s="56">
        <v>0</v>
      </c>
      <c r="H38" s="53">
        <v>539.36</v>
      </c>
    </row>
    <row r="39" spans="1:14" x14ac:dyDescent="0.3">
      <c r="A39" s="26" t="s">
        <v>22</v>
      </c>
      <c r="B39" s="26" t="s">
        <v>21</v>
      </c>
      <c r="C39" s="53">
        <v>295.39</v>
      </c>
      <c r="D39" s="56">
        <v>295.39</v>
      </c>
      <c r="E39" s="56">
        <v>0</v>
      </c>
      <c r="F39" s="53">
        <v>0</v>
      </c>
      <c r="G39" s="56">
        <v>0</v>
      </c>
      <c r="H39" s="53">
        <v>295.39</v>
      </c>
    </row>
    <row r="40" spans="1:14" x14ac:dyDescent="0.3">
      <c r="A40" s="26" t="s">
        <v>57</v>
      </c>
      <c r="B40" s="26" t="s">
        <v>20</v>
      </c>
      <c r="C40" s="53">
        <v>241.93</v>
      </c>
      <c r="D40" s="56">
        <v>241.93</v>
      </c>
      <c r="E40" s="56">
        <v>0</v>
      </c>
      <c r="F40" s="53">
        <v>0</v>
      </c>
      <c r="G40" s="56">
        <v>0</v>
      </c>
      <c r="H40" s="53">
        <v>241.93</v>
      </c>
    </row>
    <row r="41" spans="1:14" hidden="1" x14ac:dyDescent="0.3">
      <c r="A41" s="39" t="s">
        <v>19</v>
      </c>
      <c r="B41" s="23" t="s">
        <v>18</v>
      </c>
      <c r="C41" s="30"/>
      <c r="D41" s="31"/>
      <c r="E41" s="31"/>
      <c r="F41" s="32"/>
      <c r="G41" s="31"/>
      <c r="H41" s="31"/>
      <c r="I41" s="8" t="s">
        <v>17</v>
      </c>
      <c r="J41" s="8" t="s">
        <v>16</v>
      </c>
      <c r="K41" s="8" t="s">
        <v>15</v>
      </c>
      <c r="L41" s="10" t="s">
        <v>9</v>
      </c>
      <c r="M41" s="12"/>
      <c r="N41" s="11"/>
    </row>
    <row r="42" spans="1:14" hidden="1" x14ac:dyDescent="0.3">
      <c r="A42" s="39" t="s">
        <v>14</v>
      </c>
      <c r="B42" s="23" t="s">
        <v>13</v>
      </c>
      <c r="C42" s="30"/>
      <c r="D42" s="31"/>
      <c r="E42" s="31"/>
      <c r="F42" s="32"/>
      <c r="G42" s="31"/>
      <c r="H42" s="31"/>
      <c r="I42" s="8" t="s">
        <v>12</v>
      </c>
      <c r="J42" s="8" t="s">
        <v>11</v>
      </c>
      <c r="K42" s="8" t="s">
        <v>10</v>
      </c>
      <c r="L42" s="10" t="s">
        <v>9</v>
      </c>
    </row>
    <row r="43" spans="1:14" hidden="1" x14ac:dyDescent="0.3">
      <c r="A43" s="39" t="s">
        <v>33</v>
      </c>
      <c r="B43" s="23" t="s">
        <v>32</v>
      </c>
      <c r="C43" s="33"/>
      <c r="D43" s="33"/>
      <c r="E43" s="33"/>
      <c r="F43" s="34"/>
      <c r="G43" s="33"/>
      <c r="H43" s="33"/>
      <c r="I43" s="13" t="s">
        <v>17</v>
      </c>
      <c r="J43" s="13" t="s">
        <v>31</v>
      </c>
      <c r="K43" s="13" t="s">
        <v>30</v>
      </c>
      <c r="L43" s="10" t="s">
        <v>9</v>
      </c>
    </row>
    <row r="44" spans="1:14" hidden="1" x14ac:dyDescent="0.3">
      <c r="A44" s="25" t="s">
        <v>27</v>
      </c>
      <c r="B44" s="23" t="s">
        <v>26</v>
      </c>
      <c r="C44" s="31"/>
      <c r="D44" s="31"/>
      <c r="E44" s="31"/>
      <c r="F44" s="32"/>
      <c r="G44" s="31"/>
      <c r="H44" s="31"/>
      <c r="I44" s="14" t="s">
        <v>25</v>
      </c>
      <c r="J44" s="14" t="s">
        <v>24</v>
      </c>
      <c r="K44" s="14" t="s">
        <v>23</v>
      </c>
      <c r="L44" s="10" t="s">
        <v>9</v>
      </c>
      <c r="M44" s="12"/>
      <c r="N44" s="11"/>
    </row>
    <row r="45" spans="1:14" hidden="1" x14ac:dyDescent="0.3">
      <c r="A45" s="24" t="s">
        <v>8</v>
      </c>
      <c r="B45" s="24" t="s">
        <v>7</v>
      </c>
      <c r="C45" s="35"/>
      <c r="D45" s="36"/>
      <c r="E45" s="36"/>
      <c r="F45" s="37"/>
      <c r="G45" s="36"/>
      <c r="H45" s="36"/>
      <c r="I45" s="8"/>
      <c r="J45" s="8"/>
      <c r="K45" s="8"/>
      <c r="L45" s="7" t="s">
        <v>2</v>
      </c>
    </row>
    <row r="46" spans="1:14" hidden="1" x14ac:dyDescent="0.3">
      <c r="A46" s="24" t="s">
        <v>6</v>
      </c>
      <c r="B46" s="24" t="s">
        <v>5</v>
      </c>
      <c r="C46" s="35"/>
      <c r="D46" s="36"/>
      <c r="E46" s="36"/>
      <c r="F46" s="37"/>
      <c r="G46" s="36"/>
      <c r="H46" s="36"/>
      <c r="I46" s="8"/>
      <c r="J46" s="8"/>
      <c r="K46" s="8"/>
      <c r="L46" s="7" t="s">
        <v>2</v>
      </c>
    </row>
    <row r="47" spans="1:14" hidden="1" x14ac:dyDescent="0.3">
      <c r="A47" s="24" t="s">
        <v>4</v>
      </c>
      <c r="B47" s="24" t="s">
        <v>3</v>
      </c>
      <c r="C47" s="35"/>
      <c r="D47" s="36"/>
      <c r="E47" s="36"/>
      <c r="F47" s="37"/>
      <c r="G47" s="36"/>
      <c r="H47" s="36"/>
      <c r="I47" s="8"/>
      <c r="J47" s="8"/>
      <c r="K47" s="8"/>
      <c r="L47" s="7" t="s">
        <v>2</v>
      </c>
    </row>
    <row r="48" spans="1:14" x14ac:dyDescent="0.3">
      <c r="A48" s="6"/>
      <c r="B48" s="6"/>
      <c r="C48" s="6"/>
      <c r="D48" s="6"/>
      <c r="E48" s="6"/>
      <c r="F48" s="6"/>
      <c r="G48" s="6"/>
      <c r="H48" s="5"/>
    </row>
    <row r="49" spans="1:10" x14ac:dyDescent="0.3">
      <c r="A49" s="4" t="s">
        <v>1</v>
      </c>
      <c r="B49" s="4"/>
      <c r="C49" s="9">
        <f>SUM(C37:C47)</f>
        <v>1690.41</v>
      </c>
      <c r="D49" s="3">
        <f>SUM(D37:D47)</f>
        <v>1690.41</v>
      </c>
      <c r="E49" s="3">
        <f>SUM(E37:E47)</f>
        <v>0</v>
      </c>
      <c r="F49" s="9">
        <f>SUM(F37:F47)</f>
        <v>0</v>
      </c>
      <c r="G49" s="3">
        <f>SUM(G37:G47)</f>
        <v>0</v>
      </c>
      <c r="H49" s="55">
        <f>SUM(H37:H40)</f>
        <v>1690.41</v>
      </c>
      <c r="I49" s="22"/>
      <c r="J49" s="22"/>
    </row>
    <row r="50" spans="1:10" ht="14.4" hidden="1" customHeight="1" x14ac:dyDescent="0.3">
      <c r="A50" s="54"/>
    </row>
    <row r="51" spans="1:10" x14ac:dyDescent="0.3">
      <c r="B51" s="2"/>
      <c r="C51" s="22"/>
      <c r="D51" s="22"/>
      <c r="E51" s="22"/>
      <c r="F51" s="22"/>
      <c r="G51" s="22"/>
      <c r="H51" s="22"/>
    </row>
    <row r="52" spans="1:10" x14ac:dyDescent="0.3">
      <c r="B52" s="2" t="s">
        <v>0</v>
      </c>
      <c r="E52" s="22"/>
    </row>
    <row r="53" spans="1:10" x14ac:dyDescent="0.3">
      <c r="B53" s="28" t="s">
        <v>67</v>
      </c>
    </row>
    <row r="54" spans="1:10" x14ac:dyDescent="0.3">
      <c r="B54" s="2"/>
    </row>
    <row r="55" spans="1:10" x14ac:dyDescent="0.3">
      <c r="C55" s="1"/>
    </row>
  </sheetData>
  <mergeCells count="3">
    <mergeCell ref="A18:B18"/>
    <mergeCell ref="A21:H21"/>
    <mergeCell ref="A35:H35"/>
  </mergeCells>
  <pageMargins left="0.7" right="0.7" top="0.75" bottom="0.75" header="0.3" footer="0.3"/>
  <pageSetup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MV.CMG 03.2020</vt:lpstr>
      <vt:lpstr>MV.CMG 02.20</vt:lpstr>
      <vt:lpstr>MV.CMG 01.20</vt:lpstr>
      <vt:lpstr>'MV.CMG 01.20'!Print_Area</vt:lpstr>
      <vt:lpstr>'MV.CMG 02.20'!Print_Area</vt:lpstr>
      <vt:lpstr>'MV.CMG 03.2020'!Print_Area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veleria_winston</dc:creator>
  <cp:lastModifiedBy>Morrison, Laura</cp:lastModifiedBy>
  <cp:lastPrinted>2018-11-08T16:28:19Z</cp:lastPrinted>
  <dcterms:created xsi:type="dcterms:W3CDTF">2018-05-09T18:22:14Z</dcterms:created>
  <dcterms:modified xsi:type="dcterms:W3CDTF">2020-04-15T16:18:48Z</dcterms:modified>
</cp:coreProperties>
</file>